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5835" activeTab="0"/>
  </bookViews>
  <sheets>
    <sheet name="ガス料金計算" sheetId="1" r:id="rId1"/>
  </sheets>
  <definedNames/>
  <calcPr fullCalcOnLoad="1"/>
</workbook>
</file>

<file path=xl/sharedStrings.xml><?xml version="1.0" encoding="utf-8"?>
<sst xmlns="http://schemas.openxmlformats.org/spreadsheetml/2006/main" count="193" uniqueCount="66">
  <si>
    <t>使用量区分</t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</si>
  <si>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</si>
  <si>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r>
      <t>26～250m</t>
    </r>
    <r>
      <rPr>
        <vertAlign val="superscript"/>
        <sz val="11"/>
        <color indexed="8"/>
        <rFont val="ＭＳ Ｐゴシック"/>
        <family val="3"/>
      </rPr>
      <t>3</t>
    </r>
  </si>
  <si>
    <r>
      <t>251m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以上</t>
    </r>
  </si>
  <si>
    <t>基本料金</t>
  </si>
  <si>
    <t>調整単位料金</t>
  </si>
  <si>
    <t>◆直近12ヶ月の一般契約料金表</t>
  </si>
  <si>
    <t>◆直近12ヶ月の家庭用温水暖房契約料金表</t>
  </si>
  <si>
    <t>(税込）</t>
  </si>
  <si>
    <t>◆直近12ヶ月の家庭用コージェネレーション契約料金表</t>
  </si>
  <si>
    <r>
      <t>m</t>
    </r>
    <r>
      <rPr>
        <vertAlign val="superscript"/>
        <sz val="11"/>
        <color indexed="8"/>
        <rFont val="ＭＳ Ｐゴシック"/>
        <family val="3"/>
      </rPr>
      <t>3</t>
    </r>
  </si>
  <si>
    <t>円</t>
  </si>
  <si>
    <t>家庭用コージェネレーション契約</t>
  </si>
  <si>
    <t>（エコ得ぷらん）</t>
  </si>
  <si>
    <t>以下の項目に入力すると、家庭用ガス料金メニューの料金比較ができます。</t>
  </si>
  <si>
    <t>家庭用温水暖房契約（冬トクぷらん）</t>
  </si>
  <si>
    <t>①検針年月を選択してください。</t>
  </si>
  <si>
    <t>②ガスの使用量を入力してください。</t>
  </si>
  <si>
    <t>（注意）</t>
  </si>
  <si>
    <t>　（直近12ヶ月の検針月を選択できます）</t>
  </si>
  <si>
    <t>▼計算結果（税込、1か月当たり）</t>
  </si>
  <si>
    <t>一般契約（一般ガス供給約款）</t>
  </si>
  <si>
    <t>実際の請求金額とは異なる場合がございます。ご了承下さい。</t>
  </si>
  <si>
    <t>料金改定に伴う新旧料金按分計算・日割計算・遅収料金・警報器リース料金等には対応できませんので、</t>
  </si>
  <si>
    <t>平成27年11月</t>
  </si>
  <si>
    <t>平成27年12月</t>
  </si>
  <si>
    <t>平成28年1月</t>
  </si>
  <si>
    <t>平成28年2月</t>
  </si>
  <si>
    <t>平成28年3月</t>
  </si>
  <si>
    <t>平成28年4月</t>
  </si>
  <si>
    <t>平成28年5月</t>
  </si>
  <si>
    <t>平成28年6月</t>
  </si>
  <si>
    <t>平成28年7月</t>
  </si>
  <si>
    <t>平成28年8月</t>
  </si>
  <si>
    <t>平成28年9月</t>
  </si>
  <si>
    <t>平成28年10月</t>
  </si>
  <si>
    <t>平成28年11月以降</t>
  </si>
  <si>
    <t>平成28年11月</t>
  </si>
  <si>
    <r>
      <t>0～24m</t>
    </r>
    <r>
      <rPr>
        <vertAlign val="superscript"/>
        <sz val="11"/>
        <color indexed="8"/>
        <rFont val="ＭＳ Ｐゴシック"/>
        <family val="3"/>
      </rPr>
      <t>3</t>
    </r>
  </si>
  <si>
    <r>
      <t>25～240m</t>
    </r>
    <r>
      <rPr>
        <vertAlign val="superscript"/>
        <sz val="11"/>
        <color indexed="8"/>
        <rFont val="ＭＳ Ｐゴシック"/>
        <family val="3"/>
      </rPr>
      <t>3</t>
    </r>
  </si>
  <si>
    <r>
      <t>241m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以上</t>
    </r>
  </si>
  <si>
    <t>平成28年10月まで</t>
  </si>
  <si>
    <r>
      <t>0～24m</t>
    </r>
    <r>
      <rPr>
        <vertAlign val="superscript"/>
        <sz val="11"/>
        <color indexed="8"/>
        <rFont val="ＭＳ Ｐゴシック"/>
        <family val="3"/>
      </rPr>
      <t>3</t>
    </r>
  </si>
  <si>
    <r>
      <t>25～240m</t>
    </r>
    <r>
      <rPr>
        <vertAlign val="superscript"/>
        <sz val="11"/>
        <color indexed="8"/>
        <rFont val="ＭＳ Ｐゴシック"/>
        <family val="3"/>
      </rPr>
      <t>3</t>
    </r>
  </si>
  <si>
    <t>平成28年12月</t>
  </si>
  <si>
    <t>平成29年1月</t>
  </si>
  <si>
    <t>平成29年2月</t>
  </si>
  <si>
    <t>平成29年3月</t>
  </si>
  <si>
    <t>平成29年3月まで</t>
  </si>
  <si>
    <t>平成29年4月以降</t>
  </si>
  <si>
    <t>平成28年11月から</t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</si>
  <si>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</si>
  <si>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r>
      <t>26～250m</t>
    </r>
    <r>
      <rPr>
        <vertAlign val="superscript"/>
        <sz val="11"/>
        <color indexed="8"/>
        <rFont val="ＭＳ Ｐゴシック"/>
        <family val="3"/>
      </rPr>
      <t>3</t>
    </r>
  </si>
  <si>
    <t>平成29年4月</t>
  </si>
  <si>
    <r>
      <t>151m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以上</t>
    </r>
  </si>
  <si>
    <t>平成29年5月</t>
  </si>
  <si>
    <r>
      <t>0～150m</t>
    </r>
    <r>
      <rPr>
        <vertAlign val="superscript"/>
        <sz val="11"/>
        <color indexed="8"/>
        <rFont val="ＭＳ Ｐゴシック"/>
        <family val="3"/>
      </rPr>
      <t>3</t>
    </r>
  </si>
  <si>
    <t>平成29年6月</t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</si>
  <si>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</si>
  <si>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r>
      <t>26～250m</t>
    </r>
    <r>
      <rPr>
        <vertAlign val="superscript"/>
        <sz val="11"/>
        <color indexed="8"/>
        <rFont val="ＭＳ Ｐゴシック"/>
        <family val="3"/>
      </rPr>
      <t>3</t>
    </r>
  </si>
  <si>
    <t>※5月～11月は一般契約と同料金になります。</t>
  </si>
  <si>
    <t>平成29年7月</t>
  </si>
  <si>
    <t>平成29年8月</t>
  </si>
  <si>
    <t>平成29年9月</t>
  </si>
  <si>
    <t>平成29年10月</t>
  </si>
  <si>
    <t>平成29年11月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</si>
</sst>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00_ "/>
    <numFmt numFmtId="179" formatCode="0.0_ "/>
    <numFmt numFmtId="180" formatCode="#,##0.000;[Red]\-#,##0.00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00B050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9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38" fontId="46" fillId="0" borderId="12" xfId="48" applyFont="1" applyBorder="1" applyAlignment="1">
      <alignment vertical="center"/>
    </xf>
    <xf numFmtId="38" fontId="46" fillId="33" borderId="12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8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0" fontId="48" fillId="0" borderId="14" xfId="48" applyNumberFormat="1" applyFont="1" applyBorder="1" applyAlignment="1">
      <alignment vertical="center"/>
    </xf>
    <xf numFmtId="40" fontId="48" fillId="0" borderId="15" xfId="48" applyNumberFormat="1" applyFont="1" applyBorder="1" applyAlignment="1">
      <alignment vertical="center"/>
    </xf>
    <xf numFmtId="176" fontId="48" fillId="0" borderId="15" xfId="0" applyNumberFormat="1" applyFont="1" applyBorder="1" applyAlignment="1">
      <alignment vertical="center"/>
    </xf>
    <xf numFmtId="40" fontId="48" fillId="8" borderId="14" xfId="48" applyNumberFormat="1" applyFont="1" applyFill="1" applyBorder="1" applyAlignment="1">
      <alignment vertical="center"/>
    </xf>
    <xf numFmtId="40" fontId="48" fillId="8" borderId="15" xfId="48" applyNumberFormat="1" applyFont="1" applyFill="1" applyBorder="1" applyAlignment="1">
      <alignment vertical="center"/>
    </xf>
    <xf numFmtId="176" fontId="48" fillId="8" borderId="15" xfId="0" applyNumberFormat="1" applyFont="1" applyFill="1" applyBorder="1" applyAlignment="1">
      <alignment vertical="center"/>
    </xf>
    <xf numFmtId="40" fontId="48" fillId="0" borderId="14" xfId="48" applyNumberFormat="1" applyFont="1" applyFill="1" applyBorder="1" applyAlignment="1">
      <alignment vertical="center"/>
    </xf>
    <xf numFmtId="40" fontId="48" fillId="0" borderId="15" xfId="48" applyNumberFormat="1" applyFont="1" applyFill="1" applyBorder="1" applyAlignment="1">
      <alignment vertical="center"/>
    </xf>
    <xf numFmtId="176" fontId="48" fillId="0" borderId="15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5" borderId="10" xfId="0" applyFill="1" applyBorder="1" applyAlignment="1">
      <alignment vertical="center"/>
    </xf>
    <xf numFmtId="40" fontId="48" fillId="35" borderId="14" xfId="48" applyNumberFormat="1" applyFont="1" applyFill="1" applyBorder="1" applyAlignment="1">
      <alignment vertical="center"/>
    </xf>
    <xf numFmtId="40" fontId="48" fillId="35" borderId="15" xfId="48" applyNumberFormat="1" applyFont="1" applyFill="1" applyBorder="1" applyAlignment="1">
      <alignment vertical="center"/>
    </xf>
    <xf numFmtId="176" fontId="48" fillId="35" borderId="15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46" fillId="0" borderId="0" xfId="48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36" borderId="0" xfId="0" applyFont="1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0" fontId="48" fillId="0" borderId="16" xfId="48" applyNumberFormat="1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vertical="center"/>
    </xf>
    <xf numFmtId="40" fontId="48" fillId="0" borderId="16" xfId="48" applyNumberFormat="1" applyFont="1" applyBorder="1" applyAlignment="1">
      <alignment vertical="center"/>
    </xf>
    <xf numFmtId="176" fontId="48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141"/>
  <sheetViews>
    <sheetView showGridLines="0" tabSelected="1" zoomScalePageLayoutView="0" workbookViewId="0" topLeftCell="H1">
      <selection activeCell="P4" sqref="P4"/>
    </sheetView>
  </sheetViews>
  <sheetFormatPr defaultColWidth="9.140625" defaultRowHeight="19.5" customHeight="1"/>
  <cols>
    <col min="1" max="1" width="48.8515625" style="0" hidden="1" customWidth="1"/>
    <col min="2" max="2" width="9.00390625" style="0" hidden="1" customWidth="1"/>
    <col min="3" max="3" width="13.00390625" style="0" hidden="1" customWidth="1"/>
    <col min="4" max="4" width="9.00390625" style="0" hidden="1" customWidth="1"/>
    <col min="5" max="5" width="13.00390625" style="0" hidden="1" customWidth="1"/>
    <col min="6" max="6" width="9.00390625" style="0" hidden="1" customWidth="1"/>
    <col min="7" max="7" width="13.00390625" style="0" hidden="1" customWidth="1"/>
    <col min="8" max="8" width="9.00390625" style="0" customWidth="1"/>
    <col min="12" max="12" width="13.57421875" style="0" customWidth="1"/>
    <col min="14" max="14" width="13.57421875" style="0" customWidth="1"/>
    <col min="15" max="15" width="9.00390625" style="0" customWidth="1"/>
    <col min="16" max="16" width="13.57421875" style="0" customWidth="1"/>
  </cols>
  <sheetData>
    <row r="1" spans="1:8" ht="19.5" customHeight="1">
      <c r="A1" t="s">
        <v>6</v>
      </c>
      <c r="G1" s="6" t="s">
        <v>8</v>
      </c>
      <c r="H1" t="s">
        <v>14</v>
      </c>
    </row>
    <row r="2" spans="1:14" ht="19.5" customHeight="1">
      <c r="A2" s="3" t="s">
        <v>0</v>
      </c>
      <c r="B2" s="50" t="s">
        <v>1</v>
      </c>
      <c r="C2" s="50"/>
      <c r="D2" s="50" t="s">
        <v>2</v>
      </c>
      <c r="E2" s="50"/>
      <c r="F2" s="51" t="s">
        <v>3</v>
      </c>
      <c r="G2" s="52"/>
      <c r="N2" s="40" t="s">
        <v>50</v>
      </c>
    </row>
    <row r="3" spans="1:16" ht="19.5" customHeight="1" thickBot="1">
      <c r="A3" s="3"/>
      <c r="B3" s="14" t="s">
        <v>4</v>
      </c>
      <c r="C3" s="15" t="s">
        <v>5</v>
      </c>
      <c r="D3" s="14" t="s">
        <v>4</v>
      </c>
      <c r="E3" s="15" t="s">
        <v>5</v>
      </c>
      <c r="F3" s="14" t="s">
        <v>4</v>
      </c>
      <c r="G3" s="15" t="s">
        <v>5</v>
      </c>
      <c r="H3" t="s">
        <v>16</v>
      </c>
      <c r="L3" s="1" t="s">
        <v>41</v>
      </c>
      <c r="N3" s="1" t="s">
        <v>48</v>
      </c>
      <c r="O3" s="1"/>
      <c r="P3" s="1" t="s">
        <v>49</v>
      </c>
    </row>
    <row r="4" spans="1:16" ht="19.5" customHeight="1" thickBot="1">
      <c r="A4" s="4" t="s">
        <v>35</v>
      </c>
      <c r="B4" s="22">
        <v>367.2</v>
      </c>
      <c r="C4" s="23">
        <v>108.07</v>
      </c>
      <c r="D4" s="22">
        <v>410.4</v>
      </c>
      <c r="E4" s="24">
        <v>106.34</v>
      </c>
      <c r="F4" s="22">
        <v>626.4</v>
      </c>
      <c r="G4" s="24">
        <v>105.48</v>
      </c>
      <c r="H4" s="16" t="s">
        <v>19</v>
      </c>
      <c r="L4" s="8"/>
      <c r="N4" s="8"/>
      <c r="O4" s="39"/>
      <c r="P4" s="8"/>
    </row>
    <row r="5" spans="1:8" ht="19.5" customHeight="1" thickBot="1">
      <c r="A5" s="4" t="s">
        <v>34</v>
      </c>
      <c r="B5" s="22">
        <v>367.2</v>
      </c>
      <c r="C5" s="23">
        <v>108.23</v>
      </c>
      <c r="D5" s="22">
        <v>410.4</v>
      </c>
      <c r="E5" s="24">
        <v>106.5</v>
      </c>
      <c r="F5" s="22">
        <v>626.4</v>
      </c>
      <c r="G5" s="24">
        <v>105.64</v>
      </c>
      <c r="H5" s="2" t="s">
        <v>17</v>
      </c>
    </row>
    <row r="6" spans="1:17" ht="19.5" customHeight="1" thickBot="1">
      <c r="A6" s="4" t="s">
        <v>33</v>
      </c>
      <c r="B6" s="22">
        <v>367.2</v>
      </c>
      <c r="C6" s="23">
        <v>109.28</v>
      </c>
      <c r="D6" s="22">
        <v>410.4</v>
      </c>
      <c r="E6" s="24">
        <v>107.55</v>
      </c>
      <c r="F6" s="22">
        <v>626.4</v>
      </c>
      <c r="G6" s="24">
        <v>106.69</v>
      </c>
      <c r="L6" s="13"/>
      <c r="M6" s="9" t="s">
        <v>10</v>
      </c>
      <c r="N6" s="13"/>
      <c r="O6" s="9" t="s">
        <v>10</v>
      </c>
      <c r="P6" s="13"/>
      <c r="Q6" s="9" t="s">
        <v>10</v>
      </c>
    </row>
    <row r="7" spans="1:11" ht="19.5" customHeight="1">
      <c r="A7" s="4" t="s">
        <v>32</v>
      </c>
      <c r="B7" s="22">
        <v>367.2</v>
      </c>
      <c r="C7" s="23">
        <v>110.58</v>
      </c>
      <c r="D7" s="22">
        <v>410.4</v>
      </c>
      <c r="E7" s="24">
        <v>108.85</v>
      </c>
      <c r="F7" s="22">
        <v>626.4</v>
      </c>
      <c r="G7" s="24">
        <v>107.99</v>
      </c>
      <c r="H7" t="s">
        <v>20</v>
      </c>
      <c r="I7" s="1"/>
      <c r="J7" s="1"/>
      <c r="K7" s="1"/>
    </row>
    <row r="8" spans="1:11" ht="19.5" customHeight="1" thickBot="1">
      <c r="A8" s="4" t="s">
        <v>31</v>
      </c>
      <c r="B8" s="22">
        <v>367.2</v>
      </c>
      <c r="C8" s="23">
        <v>111.71</v>
      </c>
      <c r="D8" s="22">
        <v>410.4</v>
      </c>
      <c r="E8" s="24">
        <v>109.98</v>
      </c>
      <c r="F8" s="22">
        <v>626.4</v>
      </c>
      <c r="G8" s="24">
        <v>109.12</v>
      </c>
      <c r="H8" s="10" t="s">
        <v>21</v>
      </c>
      <c r="I8" s="1"/>
      <c r="J8" s="1"/>
      <c r="K8" s="1"/>
    </row>
    <row r="9" spans="1:17" ht="19.5" customHeight="1" thickBot="1">
      <c r="A9" s="4" t="s">
        <v>30</v>
      </c>
      <c r="B9" s="22">
        <v>367.2</v>
      </c>
      <c r="C9" s="23">
        <v>112.93</v>
      </c>
      <c r="D9" s="22">
        <v>410.4</v>
      </c>
      <c r="E9" s="24">
        <v>111.2</v>
      </c>
      <c r="F9" s="22">
        <v>626.4</v>
      </c>
      <c r="G9" s="24">
        <v>110.34</v>
      </c>
      <c r="L9" s="12">
        <f>IF(L6="","",ROUNDDOWN(IF(L6&lt;26,VLOOKUP(L4,A4:G15,2,FALSE),IF(L6&gt;250,VLOOKUP(L4,A4:G15,6,FALSE),VLOOKUP(L4,A4:G15,4,FALSE)))+IF(L6&lt;26,VLOOKUP(L4,A4:G15,3,FALSE)*L6,IF(L6&gt;250,VLOOKUP(L4,A4:G15,7,FALSE)*L6,VLOOKUP(L4,A4:G15,5,FALSE)*L6)),0))</f>
      </c>
      <c r="M9" t="s">
        <v>11</v>
      </c>
      <c r="N9" s="12">
        <f>IF(N6="","",ROUNDDOWN(IF(N6&lt;26,VLOOKUP(N4,A51:G62,2,FALSE),IF(N6&gt;250,VLOOKUP(N4,A51:G62,6,FALSE),VLOOKUP(N4,A51:G62,4,FALSE)))+IF(N6&lt;26,VLOOKUP(N4,A51:G62,3,FALSE)*N6,IF(N6&gt;250,VLOOKUP(N4,A51:G62,7,FALSE)*N6,VLOOKUP(N4,A51:G62,5,FALSE)*N6)),0))</f>
      </c>
      <c r="O9" s="38"/>
      <c r="P9" s="12">
        <f>IF(P6="","",ROUNDDOWN(IF(P6&lt;26,VLOOKUP(P4,A98:G109,2,FALSE),IF(P6&gt;250,VLOOKUP(P4,A98:G109,6,FALSE),VLOOKUP(P4,A98:G109,4,FALSE)))+IF(P6&lt;26,VLOOKUP(P4,A98:G109,3,FALSE)*P6,IF(P6&gt;250,VLOOKUP(P4,A98:G109,7,FALSE)*P6,VLOOKUP(P4,A98:G109,5,FALSE)*P6)),0))</f>
      </c>
      <c r="Q9" t="s">
        <v>11</v>
      </c>
    </row>
    <row r="10" spans="1:8" ht="19.5" customHeight="1" thickBot="1">
      <c r="A10" s="4" t="s">
        <v>29</v>
      </c>
      <c r="B10" s="22">
        <v>367.2</v>
      </c>
      <c r="C10" s="23">
        <v>113.82</v>
      </c>
      <c r="D10" s="22">
        <v>410.4</v>
      </c>
      <c r="E10" s="24">
        <v>112.09</v>
      </c>
      <c r="F10" s="22">
        <v>626.4</v>
      </c>
      <c r="G10" s="24">
        <v>111.23</v>
      </c>
      <c r="H10" s="11" t="s">
        <v>15</v>
      </c>
    </row>
    <row r="11" spans="1:17" ht="19.5" customHeight="1" thickBot="1">
      <c r="A11" s="4" t="s">
        <v>28</v>
      </c>
      <c r="B11" s="22">
        <v>367.2</v>
      </c>
      <c r="C11" s="23">
        <v>114.71</v>
      </c>
      <c r="D11" s="22">
        <v>410.4</v>
      </c>
      <c r="E11" s="24">
        <v>112.98</v>
      </c>
      <c r="F11" s="22">
        <v>626.4</v>
      </c>
      <c r="G11" s="24">
        <v>112.12</v>
      </c>
      <c r="H11" s="11"/>
      <c r="L11" s="12">
        <f>IF(L6="","",IF(L6&lt;26,ROUNDDOWN(VLOOKUP(L4,A19:G30,2,FALSE)+VLOOKUP(L4,A19:G30,3,FALSE)*L6,0),IF(L6&gt;250,ROUNDDOWN(VLOOKUP(L4,A19:G30,6,FALSE)+VLOOKUP(L4,A19:G30,7,FALSE)*L6,0),ROUNDDOWN(VLOOKUP(L4,A19:G30,4,FALSE)+VLOOKUP(L4,A19:G30,5,FALSE)*L6,0))))</f>
      </c>
      <c r="M11" t="s">
        <v>11</v>
      </c>
      <c r="N11" s="12">
        <f>IF(N6="","",IF(N6&lt;26,ROUNDDOWN(VLOOKUP(N4,A66:G77,2,FALSE)+VLOOKUP(N4,A66:G77,3,FALSE)*N6,0),IF(N6&gt;250,ROUNDDOWN(VLOOKUP(N4,A66:G77,6,FALSE)+VLOOKUP(N4,A66:G77,7,FALSE)*N6,0),ROUNDDOWN(VLOOKUP(N4,A66:G77,4,FALSE)+VLOOKUP(N4,A66:G77,5,FALSE)*N6,0))))</f>
      </c>
      <c r="O11" s="38"/>
      <c r="P11" s="12">
        <f>IF(P6="","",IF(P6&lt;151,ROUNDDOWN(VLOOKUP(P4,A113:E117,2,FALSE)+VLOOKUP(P4,A113:E117,3,FALSE)*P6,0),ROUNDDOWN(VLOOKUP(P4,A113:E117,4,FALSE)+VLOOKUP(P4,A113:E117,5,FALSE)*P6,0)))</f>
      </c>
      <c r="Q11" t="s">
        <v>11</v>
      </c>
    </row>
    <row r="12" spans="1:16" ht="19.5" customHeight="1" thickBot="1">
      <c r="A12" s="4" t="s">
        <v>27</v>
      </c>
      <c r="B12" s="22">
        <v>367.2</v>
      </c>
      <c r="C12" s="23">
        <v>115.36</v>
      </c>
      <c r="D12" s="22">
        <v>410.4</v>
      </c>
      <c r="E12" s="24">
        <v>113.63</v>
      </c>
      <c r="F12" s="22">
        <v>626.4</v>
      </c>
      <c r="G12" s="24">
        <v>112.77</v>
      </c>
      <c r="H12" s="11" t="s">
        <v>12</v>
      </c>
      <c r="P12" s="49" t="s">
        <v>60</v>
      </c>
    </row>
    <row r="13" spans="1:17" ht="19.5" customHeight="1" thickBot="1">
      <c r="A13" s="4" t="s">
        <v>26</v>
      </c>
      <c r="B13" s="22">
        <v>367.2</v>
      </c>
      <c r="C13" s="23">
        <v>115.6</v>
      </c>
      <c r="D13" s="22">
        <v>410.4</v>
      </c>
      <c r="E13" s="24">
        <v>113.87</v>
      </c>
      <c r="F13" s="22">
        <v>626.4</v>
      </c>
      <c r="G13" s="24">
        <v>113.01</v>
      </c>
      <c r="H13" s="11" t="s">
        <v>13</v>
      </c>
      <c r="L13" s="12">
        <f>IF(L6="","",ROUNDDOWN(VLOOKUP(L4,A34:C45,2,FALSE)+VLOOKUP(L4,A34:C45,3,FALSE)*L6,0))</f>
      </c>
      <c r="M13" t="s">
        <v>11</v>
      </c>
      <c r="N13" s="12">
        <f>IF(N6="","",ROUNDDOWN(VLOOKUP(N4,A81:C92,2,FALSE)+VLOOKUP(N4,A81:C92,3,FALSE)*N6,0))</f>
      </c>
      <c r="O13" s="38"/>
      <c r="P13" s="12">
        <f>IF(P6="","",ROUNDDOWN(VLOOKUP(P4,A130:C141,2,FALSE)+VLOOKUP(P4,A130:C141,3,FALSE)*P6,0))</f>
      </c>
      <c r="Q13" t="s">
        <v>11</v>
      </c>
    </row>
    <row r="14" spans="1:7" ht="19.5" customHeight="1">
      <c r="A14" s="4" t="s">
        <v>25</v>
      </c>
      <c r="B14" s="22">
        <v>367.2</v>
      </c>
      <c r="C14" s="23">
        <v>115.44</v>
      </c>
      <c r="D14" s="22">
        <v>410.4</v>
      </c>
      <c r="E14" s="24">
        <v>113.71</v>
      </c>
      <c r="F14" s="22">
        <v>626.4</v>
      </c>
      <c r="G14" s="24">
        <v>112.85</v>
      </c>
    </row>
    <row r="15" spans="1:8" ht="19.5" customHeight="1">
      <c r="A15" s="4" t="s">
        <v>24</v>
      </c>
      <c r="B15" s="22">
        <v>367.2</v>
      </c>
      <c r="C15" s="23">
        <v>115.03</v>
      </c>
      <c r="D15" s="22">
        <v>410.4</v>
      </c>
      <c r="E15" s="24">
        <v>113.3</v>
      </c>
      <c r="F15" s="22">
        <v>626.4</v>
      </c>
      <c r="G15" s="24">
        <v>112.44</v>
      </c>
      <c r="H15" s="18" t="s">
        <v>18</v>
      </c>
    </row>
    <row r="16" spans="1:8" ht="19.5" customHeight="1">
      <c r="A16" t="s">
        <v>7</v>
      </c>
      <c r="G16" s="6" t="s">
        <v>8</v>
      </c>
      <c r="H16" s="17" t="s">
        <v>23</v>
      </c>
    </row>
    <row r="17" spans="1:8" ht="19.5" customHeight="1">
      <c r="A17" s="20" t="s">
        <v>0</v>
      </c>
      <c r="B17" s="51" t="s">
        <v>1</v>
      </c>
      <c r="C17" s="52"/>
      <c r="D17" s="51" t="s">
        <v>2</v>
      </c>
      <c r="E17" s="52"/>
      <c r="F17" s="51" t="s">
        <v>3</v>
      </c>
      <c r="G17" s="52"/>
      <c r="H17" s="18" t="s">
        <v>22</v>
      </c>
    </row>
    <row r="18" spans="1:7" ht="19.5" customHeight="1">
      <c r="A18" s="5"/>
      <c r="B18" s="14" t="s">
        <v>4</v>
      </c>
      <c r="C18" s="15" t="s">
        <v>5</v>
      </c>
      <c r="D18" s="14" t="s">
        <v>4</v>
      </c>
      <c r="E18" s="15" t="s">
        <v>5</v>
      </c>
      <c r="F18" s="14" t="s">
        <v>4</v>
      </c>
      <c r="G18" s="15" t="s">
        <v>5</v>
      </c>
    </row>
    <row r="19" spans="1:7" ht="19.5" customHeight="1">
      <c r="A19" s="21" t="s">
        <v>35</v>
      </c>
      <c r="B19" s="28">
        <v>367.2</v>
      </c>
      <c r="C19" s="29">
        <v>108.07</v>
      </c>
      <c r="D19" s="28">
        <v>410.4</v>
      </c>
      <c r="E19" s="30">
        <v>106.34</v>
      </c>
      <c r="F19" s="28">
        <v>626.4</v>
      </c>
      <c r="G19" s="30">
        <v>105.48</v>
      </c>
    </row>
    <row r="20" spans="1:7" ht="19.5" customHeight="1">
      <c r="A20" s="21" t="s">
        <v>34</v>
      </c>
      <c r="B20" s="28">
        <v>367.2</v>
      </c>
      <c r="C20" s="29">
        <v>108.23</v>
      </c>
      <c r="D20" s="28">
        <v>410.4</v>
      </c>
      <c r="E20" s="30">
        <v>106.5</v>
      </c>
      <c r="F20" s="28">
        <v>626.4</v>
      </c>
      <c r="G20" s="30">
        <v>105.64</v>
      </c>
    </row>
    <row r="21" spans="1:7" ht="19.5" customHeight="1">
      <c r="A21" s="21" t="s">
        <v>33</v>
      </c>
      <c r="B21" s="28">
        <v>367.2</v>
      </c>
      <c r="C21" s="29">
        <v>109.28</v>
      </c>
      <c r="D21" s="28">
        <v>410.4</v>
      </c>
      <c r="E21" s="30">
        <v>107.55</v>
      </c>
      <c r="F21" s="28">
        <v>626.4</v>
      </c>
      <c r="G21" s="30">
        <v>106.69</v>
      </c>
    </row>
    <row r="22" spans="1:7" ht="19.5" customHeight="1">
      <c r="A22" s="21" t="s">
        <v>32</v>
      </c>
      <c r="B22" s="28">
        <v>367.2</v>
      </c>
      <c r="C22" s="29">
        <v>110.58</v>
      </c>
      <c r="D22" s="28">
        <v>410.4</v>
      </c>
      <c r="E22" s="30">
        <v>108.85</v>
      </c>
      <c r="F22" s="28">
        <v>626.4</v>
      </c>
      <c r="G22" s="30">
        <v>107.99</v>
      </c>
    </row>
    <row r="23" spans="1:7" ht="19.5" customHeight="1">
      <c r="A23" s="21" t="s">
        <v>31</v>
      </c>
      <c r="B23" s="28">
        <v>367.2</v>
      </c>
      <c r="C23" s="29">
        <v>111.71</v>
      </c>
      <c r="D23" s="28">
        <v>410.4</v>
      </c>
      <c r="E23" s="30">
        <v>109.98</v>
      </c>
      <c r="F23" s="28">
        <v>626.4</v>
      </c>
      <c r="G23" s="30">
        <v>109.12</v>
      </c>
    </row>
    <row r="24" spans="1:7" ht="19.5" customHeight="1">
      <c r="A24" s="21" t="s">
        <v>30</v>
      </c>
      <c r="B24" s="28">
        <v>367.2</v>
      </c>
      <c r="C24" s="29">
        <v>112.93</v>
      </c>
      <c r="D24" s="28">
        <v>410.4</v>
      </c>
      <c r="E24" s="30">
        <v>111.2</v>
      </c>
      <c r="F24" s="28">
        <v>626.4</v>
      </c>
      <c r="G24" s="30">
        <v>110.34</v>
      </c>
    </row>
    <row r="25" spans="1:7" ht="19.5" customHeight="1">
      <c r="A25" s="19" t="s">
        <v>29</v>
      </c>
      <c r="B25" s="25">
        <v>1339.2</v>
      </c>
      <c r="C25" s="26">
        <v>90.53</v>
      </c>
      <c r="D25" s="25">
        <v>1339.2</v>
      </c>
      <c r="E25" s="27">
        <v>90.53</v>
      </c>
      <c r="F25" s="25">
        <v>1339.2</v>
      </c>
      <c r="G25" s="27">
        <v>90.53</v>
      </c>
    </row>
    <row r="26" spans="1:7" ht="19.5" customHeight="1">
      <c r="A26" s="19" t="s">
        <v>28</v>
      </c>
      <c r="B26" s="25">
        <v>1339.2</v>
      </c>
      <c r="C26" s="26">
        <v>91.42</v>
      </c>
      <c r="D26" s="25">
        <v>1339.2</v>
      </c>
      <c r="E26" s="27">
        <v>91.42</v>
      </c>
      <c r="F26" s="25">
        <v>1339.2</v>
      </c>
      <c r="G26" s="27">
        <v>91.42</v>
      </c>
    </row>
    <row r="27" spans="1:7" ht="19.5" customHeight="1">
      <c r="A27" s="19" t="s">
        <v>27</v>
      </c>
      <c r="B27" s="25">
        <v>1339.2</v>
      </c>
      <c r="C27" s="26">
        <v>92.07</v>
      </c>
      <c r="D27" s="25">
        <v>1339.2</v>
      </c>
      <c r="E27" s="27">
        <v>92.07</v>
      </c>
      <c r="F27" s="25">
        <v>1339.2</v>
      </c>
      <c r="G27" s="27">
        <v>92.07</v>
      </c>
    </row>
    <row r="28" spans="1:7" ht="19.5" customHeight="1">
      <c r="A28" s="19" t="s">
        <v>26</v>
      </c>
      <c r="B28" s="25">
        <v>1339.2</v>
      </c>
      <c r="C28" s="26">
        <v>92.31</v>
      </c>
      <c r="D28" s="25">
        <v>1339.2</v>
      </c>
      <c r="E28" s="27">
        <v>92.31</v>
      </c>
      <c r="F28" s="25">
        <v>1339.2</v>
      </c>
      <c r="G28" s="27">
        <v>92.31</v>
      </c>
    </row>
    <row r="29" spans="1:7" ht="19.5" customHeight="1">
      <c r="A29" s="19" t="s">
        <v>25</v>
      </c>
      <c r="B29" s="25">
        <v>1339.2</v>
      </c>
      <c r="C29" s="26">
        <v>92.15</v>
      </c>
      <c r="D29" s="25">
        <v>1339.2</v>
      </c>
      <c r="E29" s="27">
        <v>92.15</v>
      </c>
      <c r="F29" s="25">
        <v>1339.2</v>
      </c>
      <c r="G29" s="27">
        <v>92.15</v>
      </c>
    </row>
    <row r="30" spans="1:7" ht="19.5" customHeight="1">
      <c r="A30" s="21" t="s">
        <v>24</v>
      </c>
      <c r="B30" s="22">
        <v>367.2</v>
      </c>
      <c r="C30" s="23">
        <v>115.03</v>
      </c>
      <c r="D30" s="22">
        <v>410.4</v>
      </c>
      <c r="E30" s="24">
        <v>113.3</v>
      </c>
      <c r="F30" s="22">
        <v>626.4</v>
      </c>
      <c r="G30" s="24">
        <v>112.44</v>
      </c>
    </row>
    <row r="32" spans="1:5" ht="19.5" customHeight="1">
      <c r="A32" t="s">
        <v>9</v>
      </c>
      <c r="E32" s="7"/>
    </row>
    <row r="33" spans="1:3" ht="19.5" customHeight="1">
      <c r="A33" s="4"/>
      <c r="B33" s="14" t="s">
        <v>4</v>
      </c>
      <c r="C33" s="15" t="s">
        <v>5</v>
      </c>
    </row>
    <row r="34" spans="1:3" ht="19.5" customHeight="1">
      <c r="A34" s="4" t="s">
        <v>35</v>
      </c>
      <c r="B34" s="22">
        <v>1339.2</v>
      </c>
      <c r="C34" s="23">
        <v>78.84</v>
      </c>
    </row>
    <row r="35" spans="1:3" ht="19.5" customHeight="1">
      <c r="A35" s="4" t="s">
        <v>34</v>
      </c>
      <c r="B35" s="22">
        <v>1339.2</v>
      </c>
      <c r="C35" s="23">
        <v>79</v>
      </c>
    </row>
    <row r="36" spans="1:3" ht="19.5" customHeight="1">
      <c r="A36" s="4" t="s">
        <v>33</v>
      </c>
      <c r="B36" s="22">
        <v>1339.2</v>
      </c>
      <c r="C36" s="23">
        <v>80.05</v>
      </c>
    </row>
    <row r="37" spans="1:3" ht="19.5" customHeight="1">
      <c r="A37" s="4" t="s">
        <v>32</v>
      </c>
      <c r="B37" s="22">
        <v>1339.2</v>
      </c>
      <c r="C37" s="23">
        <v>81.35</v>
      </c>
    </row>
    <row r="38" spans="1:3" ht="19.5" customHeight="1">
      <c r="A38" s="4" t="s">
        <v>31</v>
      </c>
      <c r="B38" s="22">
        <v>1339.2</v>
      </c>
      <c r="C38" s="23">
        <v>82.48</v>
      </c>
    </row>
    <row r="39" spans="1:3" ht="19.5" customHeight="1">
      <c r="A39" s="4" t="s">
        <v>30</v>
      </c>
      <c r="B39" s="22">
        <v>1339.2</v>
      </c>
      <c r="C39" s="23">
        <v>83.7</v>
      </c>
    </row>
    <row r="40" spans="1:3" ht="19.5" customHeight="1">
      <c r="A40" s="4" t="s">
        <v>29</v>
      </c>
      <c r="B40" s="22">
        <v>1339.2</v>
      </c>
      <c r="C40" s="23">
        <v>84.59</v>
      </c>
    </row>
    <row r="41" spans="1:3" ht="19.5" customHeight="1">
      <c r="A41" s="4" t="s">
        <v>28</v>
      </c>
      <c r="B41" s="22">
        <v>1339.2</v>
      </c>
      <c r="C41" s="23">
        <v>85.48</v>
      </c>
    </row>
    <row r="42" spans="1:3" ht="19.5" customHeight="1">
      <c r="A42" s="4" t="s">
        <v>27</v>
      </c>
      <c r="B42" s="22">
        <v>1339.2</v>
      </c>
      <c r="C42" s="23">
        <v>86.13</v>
      </c>
    </row>
    <row r="43" spans="1:3" ht="19.5" customHeight="1">
      <c r="A43" s="4" t="s">
        <v>26</v>
      </c>
      <c r="B43" s="22">
        <v>1339.2</v>
      </c>
      <c r="C43" s="23">
        <v>86.37</v>
      </c>
    </row>
    <row r="44" spans="1:3" ht="19.5" customHeight="1">
      <c r="A44" s="4" t="s">
        <v>25</v>
      </c>
      <c r="B44" s="22">
        <v>1339.2</v>
      </c>
      <c r="C44" s="23">
        <v>86.21</v>
      </c>
    </row>
    <row r="45" spans="1:3" ht="19.5" customHeight="1">
      <c r="A45" s="4" t="s">
        <v>24</v>
      </c>
      <c r="B45" s="22">
        <v>1339.2</v>
      </c>
      <c r="C45" s="23">
        <v>85.8</v>
      </c>
    </row>
    <row r="47" ht="19.5" customHeight="1">
      <c r="A47" s="32" t="s">
        <v>36</v>
      </c>
    </row>
    <row r="48" spans="1:7" ht="19.5" customHeight="1">
      <c r="A48" t="s">
        <v>6</v>
      </c>
      <c r="G48" s="6" t="s">
        <v>8</v>
      </c>
    </row>
    <row r="49" spans="1:7" ht="19.5" customHeight="1">
      <c r="A49" s="31" t="s">
        <v>0</v>
      </c>
      <c r="B49" s="50" t="s">
        <v>38</v>
      </c>
      <c r="C49" s="50"/>
      <c r="D49" s="50" t="s">
        <v>39</v>
      </c>
      <c r="E49" s="50"/>
      <c r="F49" s="51" t="s">
        <v>40</v>
      </c>
      <c r="G49" s="52"/>
    </row>
    <row r="50" spans="1:7" ht="19.5" customHeight="1">
      <c r="A50" s="31"/>
      <c r="B50" s="14" t="s">
        <v>4</v>
      </c>
      <c r="C50" s="15" t="s">
        <v>5</v>
      </c>
      <c r="D50" s="14" t="s">
        <v>4</v>
      </c>
      <c r="E50" s="15" t="s">
        <v>5</v>
      </c>
      <c r="F50" s="14" t="s">
        <v>4</v>
      </c>
      <c r="G50" s="15" t="s">
        <v>5</v>
      </c>
    </row>
    <row r="51" spans="1:7" ht="19.5" customHeight="1">
      <c r="A51" s="4" t="s">
        <v>47</v>
      </c>
      <c r="B51" s="22">
        <v>367.2</v>
      </c>
      <c r="C51" s="23">
        <v>115.49</v>
      </c>
      <c r="D51" s="22">
        <v>410.4</v>
      </c>
      <c r="E51" s="24">
        <v>113.69</v>
      </c>
      <c r="F51" s="22">
        <v>626.4</v>
      </c>
      <c r="G51" s="24">
        <v>112.79</v>
      </c>
    </row>
    <row r="52" spans="1:7" ht="19.5" customHeight="1">
      <c r="A52" s="4" t="s">
        <v>46</v>
      </c>
      <c r="B52" s="22">
        <v>367.2</v>
      </c>
      <c r="C52" s="23">
        <v>114.92</v>
      </c>
      <c r="D52" s="22">
        <v>410.4</v>
      </c>
      <c r="E52" s="24">
        <v>113.12</v>
      </c>
      <c r="F52" s="22">
        <v>626.4</v>
      </c>
      <c r="G52" s="24">
        <v>112.22</v>
      </c>
    </row>
    <row r="53" spans="1:7" ht="19.5" customHeight="1">
      <c r="A53" s="4" t="s">
        <v>45</v>
      </c>
      <c r="B53" s="22">
        <v>367.2</v>
      </c>
      <c r="C53" s="23">
        <v>114.36</v>
      </c>
      <c r="D53" s="22">
        <v>410.4</v>
      </c>
      <c r="E53" s="24">
        <v>112.56</v>
      </c>
      <c r="F53" s="22">
        <v>626.4</v>
      </c>
      <c r="G53" s="24">
        <v>111.66</v>
      </c>
    </row>
    <row r="54" spans="1:7" ht="19.5" customHeight="1">
      <c r="A54" s="4" t="s">
        <v>44</v>
      </c>
      <c r="B54" s="22">
        <v>367.2</v>
      </c>
      <c r="C54" s="23">
        <v>113.95</v>
      </c>
      <c r="D54" s="22">
        <v>410.4</v>
      </c>
      <c r="E54" s="24">
        <v>112.15</v>
      </c>
      <c r="F54" s="22">
        <v>626.4</v>
      </c>
      <c r="G54" s="24">
        <v>111.25</v>
      </c>
    </row>
    <row r="55" spans="1:7" ht="19.5" customHeight="1">
      <c r="A55" s="4" t="s">
        <v>37</v>
      </c>
      <c r="B55" s="22">
        <v>367.2</v>
      </c>
      <c r="C55" s="23">
        <v>113.63</v>
      </c>
      <c r="D55" s="22">
        <v>410.4</v>
      </c>
      <c r="E55" s="24">
        <v>111.83</v>
      </c>
      <c r="F55" s="22">
        <v>626.4</v>
      </c>
      <c r="G55" s="24">
        <v>110.93</v>
      </c>
    </row>
    <row r="56" spans="1:7" ht="19.5" customHeight="1">
      <c r="A56" s="4"/>
      <c r="B56" s="22"/>
      <c r="C56" s="23"/>
      <c r="D56" s="22"/>
      <c r="E56" s="24"/>
      <c r="F56" s="22"/>
      <c r="G56" s="24"/>
    </row>
    <row r="57" spans="1:7" ht="19.5" customHeight="1">
      <c r="A57" s="4"/>
      <c r="B57" s="22"/>
      <c r="C57" s="23"/>
      <c r="D57" s="22"/>
      <c r="E57" s="24"/>
      <c r="F57" s="22"/>
      <c r="G57" s="24"/>
    </row>
    <row r="58" spans="1:7" ht="19.5" customHeight="1">
      <c r="A58" s="4"/>
      <c r="B58" s="22"/>
      <c r="C58" s="23"/>
      <c r="D58" s="22"/>
      <c r="E58" s="24"/>
      <c r="F58" s="22"/>
      <c r="G58" s="24"/>
    </row>
    <row r="59" spans="1:7" ht="19.5" customHeight="1">
      <c r="A59" s="4"/>
      <c r="B59" s="22"/>
      <c r="C59" s="23"/>
      <c r="D59" s="22"/>
      <c r="E59" s="24"/>
      <c r="F59" s="22"/>
      <c r="G59" s="24"/>
    </row>
    <row r="60" spans="1:7" ht="19.5" customHeight="1">
      <c r="A60" s="4"/>
      <c r="B60" s="22"/>
      <c r="C60" s="23"/>
      <c r="D60" s="22"/>
      <c r="E60" s="24"/>
      <c r="F60" s="22"/>
      <c r="G60" s="24"/>
    </row>
    <row r="61" spans="1:7" ht="19.5" customHeight="1">
      <c r="A61" s="4"/>
      <c r="B61" s="22"/>
      <c r="C61" s="23"/>
      <c r="D61" s="22"/>
      <c r="E61" s="24"/>
      <c r="F61" s="22"/>
      <c r="G61" s="24"/>
    </row>
    <row r="62" spans="1:7" ht="19.5" customHeight="1">
      <c r="A62" s="4"/>
      <c r="B62" s="22"/>
      <c r="C62" s="23"/>
      <c r="D62" s="22"/>
      <c r="E62" s="24"/>
      <c r="F62" s="22"/>
      <c r="G62" s="24"/>
    </row>
    <row r="63" spans="1:7" ht="19.5" customHeight="1">
      <c r="A63" t="s">
        <v>7</v>
      </c>
      <c r="G63" s="6" t="s">
        <v>8</v>
      </c>
    </row>
    <row r="64" spans="1:7" ht="19.5" customHeight="1">
      <c r="A64" s="31" t="s">
        <v>0</v>
      </c>
      <c r="B64" s="51" t="s">
        <v>42</v>
      </c>
      <c r="C64" s="52"/>
      <c r="D64" s="51" t="s">
        <v>43</v>
      </c>
      <c r="E64" s="52"/>
      <c r="F64" s="51" t="s">
        <v>40</v>
      </c>
      <c r="G64" s="52"/>
    </row>
    <row r="65" spans="1:7" ht="19.5" customHeight="1">
      <c r="A65" s="5"/>
      <c r="B65" s="14" t="s">
        <v>4</v>
      </c>
      <c r="C65" s="15" t="s">
        <v>5</v>
      </c>
      <c r="D65" s="14" t="s">
        <v>4</v>
      </c>
      <c r="E65" s="15" t="s">
        <v>5</v>
      </c>
      <c r="F65" s="14" t="s">
        <v>4</v>
      </c>
      <c r="G65" s="15" t="s">
        <v>5</v>
      </c>
    </row>
    <row r="66" spans="1:7" ht="19.5" customHeight="1">
      <c r="A66" s="33" t="s">
        <v>47</v>
      </c>
      <c r="B66" s="34">
        <v>1339.2</v>
      </c>
      <c r="C66" s="35">
        <v>91.17</v>
      </c>
      <c r="D66" s="34">
        <v>1339.2</v>
      </c>
      <c r="E66" s="36">
        <v>91.17</v>
      </c>
      <c r="F66" s="34">
        <v>1339.2</v>
      </c>
      <c r="G66" s="36">
        <v>91.17</v>
      </c>
    </row>
    <row r="67" spans="1:7" ht="19.5" customHeight="1">
      <c r="A67" s="33" t="s">
        <v>46</v>
      </c>
      <c r="B67" s="34">
        <v>1339.2</v>
      </c>
      <c r="C67" s="35">
        <v>90.6</v>
      </c>
      <c r="D67" s="34">
        <v>1339.2</v>
      </c>
      <c r="E67" s="36">
        <v>90.6</v>
      </c>
      <c r="F67" s="34">
        <v>1339.2</v>
      </c>
      <c r="G67" s="36">
        <v>90.6</v>
      </c>
    </row>
    <row r="68" spans="1:7" ht="19.5" customHeight="1">
      <c r="A68" s="33" t="s">
        <v>45</v>
      </c>
      <c r="B68" s="34">
        <v>1339.2</v>
      </c>
      <c r="C68" s="35">
        <v>90.04</v>
      </c>
      <c r="D68" s="34">
        <v>1339.2</v>
      </c>
      <c r="E68" s="36">
        <v>90.04</v>
      </c>
      <c r="F68" s="34">
        <v>1339.2</v>
      </c>
      <c r="G68" s="36">
        <v>90.04</v>
      </c>
    </row>
    <row r="69" spans="1:7" ht="19.5" customHeight="1">
      <c r="A69" s="33" t="s">
        <v>44</v>
      </c>
      <c r="B69" s="34">
        <v>1339.2</v>
      </c>
      <c r="C69" s="35">
        <v>89.63</v>
      </c>
      <c r="D69" s="34">
        <v>1339.2</v>
      </c>
      <c r="E69" s="36">
        <v>89.63</v>
      </c>
      <c r="F69" s="34">
        <v>1339.2</v>
      </c>
      <c r="G69" s="36">
        <v>89.63</v>
      </c>
    </row>
    <row r="70" spans="1:7" ht="19.5" customHeight="1">
      <c r="A70" s="21" t="s">
        <v>37</v>
      </c>
      <c r="B70" s="22">
        <v>367.2</v>
      </c>
      <c r="C70" s="23">
        <v>113.63</v>
      </c>
      <c r="D70" s="22">
        <v>410.4</v>
      </c>
      <c r="E70" s="24">
        <v>111.83</v>
      </c>
      <c r="F70" s="22">
        <v>626.4</v>
      </c>
      <c r="G70" s="24">
        <v>110.93</v>
      </c>
    </row>
    <row r="71" spans="1:7" ht="19.5" customHeight="1">
      <c r="A71" s="21"/>
      <c r="B71" s="28"/>
      <c r="C71" s="29"/>
      <c r="D71" s="28"/>
      <c r="E71" s="30"/>
      <c r="F71" s="28"/>
      <c r="G71" s="30"/>
    </row>
    <row r="72" spans="1:7" ht="19.5" customHeight="1">
      <c r="A72" s="21"/>
      <c r="B72" s="28"/>
      <c r="C72" s="29"/>
      <c r="D72" s="28"/>
      <c r="E72" s="30"/>
      <c r="F72" s="28"/>
      <c r="G72" s="30"/>
    </row>
    <row r="73" spans="1:7" ht="19.5" customHeight="1">
      <c r="A73" s="21"/>
      <c r="B73" s="28"/>
      <c r="C73" s="29"/>
      <c r="D73" s="28"/>
      <c r="E73" s="30"/>
      <c r="F73" s="28"/>
      <c r="G73" s="30"/>
    </row>
    <row r="74" spans="1:7" ht="19.5" customHeight="1">
      <c r="A74" s="21"/>
      <c r="B74" s="28"/>
      <c r="C74" s="29"/>
      <c r="D74" s="28"/>
      <c r="E74" s="30"/>
      <c r="F74" s="28"/>
      <c r="G74" s="30"/>
    </row>
    <row r="75" spans="1:7" ht="19.5" customHeight="1">
      <c r="A75" s="21"/>
      <c r="B75" s="28"/>
      <c r="C75" s="29"/>
      <c r="D75" s="28"/>
      <c r="E75" s="30"/>
      <c r="F75" s="28"/>
      <c r="G75" s="30"/>
    </row>
    <row r="76" spans="1:7" ht="19.5" customHeight="1">
      <c r="A76" s="21"/>
      <c r="B76" s="28"/>
      <c r="C76" s="29"/>
      <c r="D76" s="28"/>
      <c r="E76" s="30"/>
      <c r="F76" s="28"/>
      <c r="G76" s="30"/>
    </row>
    <row r="77" spans="1:7" ht="19.5" customHeight="1">
      <c r="A77" s="21"/>
      <c r="B77" s="22"/>
      <c r="C77" s="23"/>
      <c r="D77" s="22"/>
      <c r="E77" s="24"/>
      <c r="F77" s="22"/>
      <c r="G77" s="24"/>
    </row>
    <row r="79" spans="1:5" ht="19.5" customHeight="1">
      <c r="A79" t="s">
        <v>9</v>
      </c>
      <c r="E79" s="7"/>
    </row>
    <row r="80" spans="1:3" ht="19.5" customHeight="1">
      <c r="A80" s="4"/>
      <c r="B80" s="14" t="s">
        <v>4</v>
      </c>
      <c r="C80" s="15" t="s">
        <v>5</v>
      </c>
    </row>
    <row r="81" spans="1:3" ht="19.5" customHeight="1">
      <c r="A81" s="4" t="s">
        <v>47</v>
      </c>
      <c r="B81" s="22">
        <v>1339.2</v>
      </c>
      <c r="C81" s="23">
        <v>84.97</v>
      </c>
    </row>
    <row r="82" spans="1:3" ht="19.5" customHeight="1">
      <c r="A82" s="4" t="s">
        <v>46</v>
      </c>
      <c r="B82" s="22">
        <v>1339.2</v>
      </c>
      <c r="C82" s="23">
        <v>84.4</v>
      </c>
    </row>
    <row r="83" spans="1:3" ht="19.5" customHeight="1">
      <c r="A83" s="4" t="s">
        <v>45</v>
      </c>
      <c r="B83" s="22">
        <v>1339.2</v>
      </c>
      <c r="C83" s="23">
        <v>83.84</v>
      </c>
    </row>
    <row r="84" spans="1:3" ht="19.5" customHeight="1">
      <c r="A84" s="4" t="s">
        <v>44</v>
      </c>
      <c r="B84" s="22">
        <v>1339.2</v>
      </c>
      <c r="C84" s="23">
        <v>83.43</v>
      </c>
    </row>
    <row r="85" spans="1:3" ht="19.5" customHeight="1">
      <c r="A85" s="4" t="s">
        <v>37</v>
      </c>
      <c r="B85" s="22">
        <v>1339.2</v>
      </c>
      <c r="C85" s="23">
        <v>83.11</v>
      </c>
    </row>
    <row r="86" spans="1:3" ht="19.5" customHeight="1">
      <c r="A86" s="4"/>
      <c r="B86" s="22"/>
      <c r="C86" s="23"/>
    </row>
    <row r="87" spans="1:3" ht="19.5" customHeight="1">
      <c r="A87" s="4"/>
      <c r="B87" s="22"/>
      <c r="C87" s="23"/>
    </row>
    <row r="88" spans="1:3" ht="19.5" customHeight="1">
      <c r="A88" s="4"/>
      <c r="B88" s="22"/>
      <c r="C88" s="23"/>
    </row>
    <row r="89" spans="1:3" ht="19.5" customHeight="1">
      <c r="A89" s="4"/>
      <c r="B89" s="22"/>
      <c r="C89" s="23"/>
    </row>
    <row r="90" spans="1:3" ht="19.5" customHeight="1">
      <c r="A90" s="4"/>
      <c r="B90" s="22"/>
      <c r="C90" s="23"/>
    </row>
    <row r="91" spans="1:3" ht="19.5" customHeight="1">
      <c r="A91" s="4"/>
      <c r="B91" s="22"/>
      <c r="C91" s="23"/>
    </row>
    <row r="92" spans="1:3" ht="19.5" customHeight="1">
      <c r="A92" s="4"/>
      <c r="B92" s="22"/>
      <c r="C92" s="23"/>
    </row>
    <row r="94" ht="19.5" customHeight="1">
      <c r="A94" s="41" t="s">
        <v>49</v>
      </c>
    </row>
    <row r="95" spans="1:7" ht="19.5" customHeight="1">
      <c r="A95" t="s">
        <v>6</v>
      </c>
      <c r="G95" s="6" t="s">
        <v>8</v>
      </c>
    </row>
    <row r="96" spans="1:7" ht="19.5" customHeight="1">
      <c r="A96" s="37" t="s">
        <v>0</v>
      </c>
      <c r="B96" s="50" t="s">
        <v>51</v>
      </c>
      <c r="C96" s="50"/>
      <c r="D96" s="50" t="s">
        <v>52</v>
      </c>
      <c r="E96" s="50"/>
      <c r="F96" s="51" t="s">
        <v>3</v>
      </c>
      <c r="G96" s="52"/>
    </row>
    <row r="97" spans="1:7" ht="19.5" customHeight="1">
      <c r="A97" s="37"/>
      <c r="B97" s="14" t="s">
        <v>4</v>
      </c>
      <c r="C97" s="15" t="s">
        <v>5</v>
      </c>
      <c r="D97" s="14" t="s">
        <v>4</v>
      </c>
      <c r="E97" s="15" t="s">
        <v>5</v>
      </c>
      <c r="F97" s="14" t="s">
        <v>4</v>
      </c>
      <c r="G97" s="15" t="s">
        <v>5</v>
      </c>
    </row>
    <row r="98" spans="1:7" ht="19.5" customHeight="1">
      <c r="A98" s="4" t="s">
        <v>65</v>
      </c>
      <c r="B98" s="22">
        <v>367.2</v>
      </c>
      <c r="C98" s="23">
        <v>118.68</v>
      </c>
      <c r="D98" s="22">
        <v>410.4</v>
      </c>
      <c r="E98" s="24">
        <v>116.95</v>
      </c>
      <c r="F98" s="22">
        <v>626.4</v>
      </c>
      <c r="G98" s="24">
        <v>116.08</v>
      </c>
    </row>
    <row r="99" spans="1:7" ht="19.5" customHeight="1">
      <c r="A99" s="4" t="s">
        <v>64</v>
      </c>
      <c r="B99" s="22">
        <v>367.2</v>
      </c>
      <c r="C99" s="23">
        <v>119.32</v>
      </c>
      <c r="D99" s="22">
        <v>410.4</v>
      </c>
      <c r="E99" s="24">
        <v>117.59</v>
      </c>
      <c r="F99" s="22">
        <v>626.4</v>
      </c>
      <c r="G99" s="24">
        <v>116.72</v>
      </c>
    </row>
    <row r="100" spans="1:7" ht="19.5" customHeight="1">
      <c r="A100" s="4" t="s">
        <v>63</v>
      </c>
      <c r="B100" s="22">
        <v>367.2</v>
      </c>
      <c r="C100" s="23">
        <v>119</v>
      </c>
      <c r="D100" s="22">
        <v>410.4</v>
      </c>
      <c r="E100" s="24">
        <v>117.27</v>
      </c>
      <c r="F100" s="22">
        <v>626.4</v>
      </c>
      <c r="G100" s="24">
        <v>116.4</v>
      </c>
    </row>
    <row r="101" spans="1:7" ht="19.5" customHeight="1">
      <c r="A101" s="4" t="s">
        <v>62</v>
      </c>
      <c r="B101" s="22">
        <v>367.2</v>
      </c>
      <c r="C101" s="23">
        <v>118.28</v>
      </c>
      <c r="D101" s="22">
        <v>410.4</v>
      </c>
      <c r="E101" s="24">
        <v>116.55</v>
      </c>
      <c r="F101" s="22">
        <v>626.4</v>
      </c>
      <c r="G101" s="24">
        <v>115.68</v>
      </c>
    </row>
    <row r="102" spans="1:7" ht="19.5" customHeight="1">
      <c r="A102" s="4" t="s">
        <v>61</v>
      </c>
      <c r="B102" s="22">
        <v>367.2</v>
      </c>
      <c r="C102" s="23">
        <v>117.57</v>
      </c>
      <c r="D102" s="22">
        <v>410.4</v>
      </c>
      <c r="E102" s="24">
        <v>115.84</v>
      </c>
      <c r="F102" s="22">
        <v>626.4</v>
      </c>
      <c r="G102" s="24">
        <v>114.97</v>
      </c>
    </row>
    <row r="103" spans="1:7" ht="19.5" customHeight="1">
      <c r="A103" s="4" t="s">
        <v>57</v>
      </c>
      <c r="B103" s="22">
        <v>367.2</v>
      </c>
      <c r="C103" s="23">
        <v>117.09</v>
      </c>
      <c r="D103" s="22">
        <v>410.4</v>
      </c>
      <c r="E103" s="24">
        <v>115.36</v>
      </c>
      <c r="F103" s="22">
        <v>626.4</v>
      </c>
      <c r="G103" s="24">
        <v>114.49</v>
      </c>
    </row>
    <row r="104" spans="1:7" ht="19.5" customHeight="1">
      <c r="A104" s="4" t="s">
        <v>55</v>
      </c>
      <c r="B104" s="22">
        <v>367.2</v>
      </c>
      <c r="C104" s="23">
        <v>116.37</v>
      </c>
      <c r="D104" s="22">
        <v>410.4</v>
      </c>
      <c r="E104" s="24">
        <v>114.64</v>
      </c>
      <c r="F104" s="22">
        <v>626.4</v>
      </c>
      <c r="G104" s="24">
        <v>113.77</v>
      </c>
    </row>
    <row r="105" spans="1:7" ht="19.5" customHeight="1">
      <c r="A105" s="4" t="s">
        <v>53</v>
      </c>
      <c r="B105" s="22">
        <v>367.2</v>
      </c>
      <c r="C105" s="23">
        <v>114.53</v>
      </c>
      <c r="D105" s="22">
        <v>410.4</v>
      </c>
      <c r="E105" s="24">
        <v>112.8</v>
      </c>
      <c r="F105" s="22">
        <v>626.4</v>
      </c>
      <c r="G105" s="24">
        <v>111.93</v>
      </c>
    </row>
    <row r="106" spans="1:7" ht="19.5" customHeight="1">
      <c r="A106" s="4"/>
      <c r="B106" s="22"/>
      <c r="C106" s="23"/>
      <c r="D106" s="22"/>
      <c r="E106" s="24"/>
      <c r="F106" s="22"/>
      <c r="G106" s="24"/>
    </row>
    <row r="107" spans="1:7" ht="19.5" customHeight="1">
      <c r="A107" s="4"/>
      <c r="B107" s="22"/>
      <c r="C107" s="23"/>
      <c r="D107" s="22"/>
      <c r="E107" s="24"/>
      <c r="F107" s="22"/>
      <c r="G107" s="24"/>
    </row>
    <row r="108" spans="1:7" ht="19.5" customHeight="1">
      <c r="A108" s="4"/>
      <c r="B108" s="22"/>
      <c r="C108" s="23"/>
      <c r="D108" s="22"/>
      <c r="E108" s="24"/>
      <c r="F108" s="22"/>
      <c r="G108" s="24"/>
    </row>
    <row r="109" spans="1:7" ht="19.5" customHeight="1">
      <c r="A109" s="4"/>
      <c r="B109" s="22"/>
      <c r="C109" s="23"/>
      <c r="D109" s="22"/>
      <c r="E109" s="24"/>
      <c r="F109" s="22"/>
      <c r="G109" s="24"/>
    </row>
    <row r="110" spans="1:5" ht="19.5" customHeight="1">
      <c r="A110" t="s">
        <v>7</v>
      </c>
      <c r="E110" s="6" t="s">
        <v>8</v>
      </c>
    </row>
    <row r="111" spans="1:7" ht="19.5" customHeight="1">
      <c r="A111" s="37" t="s">
        <v>0</v>
      </c>
      <c r="B111" s="50" t="s">
        <v>56</v>
      </c>
      <c r="C111" s="50"/>
      <c r="D111" s="51" t="s">
        <v>54</v>
      </c>
      <c r="E111" s="52"/>
      <c r="F111" s="53"/>
      <c r="G111" s="54"/>
    </row>
    <row r="112" spans="1:7" ht="19.5" customHeight="1">
      <c r="A112" s="5"/>
      <c r="B112" s="14" t="s">
        <v>4</v>
      </c>
      <c r="C112" s="15" t="s">
        <v>5</v>
      </c>
      <c r="D112" s="14" t="s">
        <v>4</v>
      </c>
      <c r="E112" s="15" t="s">
        <v>5</v>
      </c>
      <c r="F112" s="42"/>
      <c r="G112" s="43"/>
    </row>
    <row r="113" spans="1:7" ht="19.5" customHeight="1">
      <c r="A113" s="33" t="s">
        <v>53</v>
      </c>
      <c r="B113" s="34">
        <v>1339.2</v>
      </c>
      <c r="C113" s="35">
        <v>85.48</v>
      </c>
      <c r="D113" s="34">
        <v>1944</v>
      </c>
      <c r="E113" s="36">
        <v>81.45</v>
      </c>
      <c r="F113" s="44"/>
      <c r="G113" s="45"/>
    </row>
    <row r="114" spans="1:7" ht="19.5" customHeight="1">
      <c r="A114" s="21"/>
      <c r="B114" s="28"/>
      <c r="C114" s="29"/>
      <c r="D114" s="28"/>
      <c r="E114" s="30"/>
      <c r="F114" s="44"/>
      <c r="G114" s="45"/>
    </row>
    <row r="115" spans="1:7" ht="19.5" customHeight="1">
      <c r="A115" s="21"/>
      <c r="B115" s="28"/>
      <c r="C115" s="29"/>
      <c r="D115" s="28"/>
      <c r="E115" s="30"/>
      <c r="F115" s="44"/>
      <c r="G115" s="45"/>
    </row>
    <row r="116" spans="1:7" ht="19.5" customHeight="1">
      <c r="A116" s="21"/>
      <c r="B116" s="28"/>
      <c r="C116" s="29"/>
      <c r="D116" s="28"/>
      <c r="E116" s="30"/>
      <c r="F116" s="44"/>
      <c r="G116" s="45"/>
    </row>
    <row r="117" spans="1:7" ht="19.5" customHeight="1">
      <c r="A117" s="21"/>
      <c r="B117" s="22"/>
      <c r="C117" s="23"/>
      <c r="D117" s="22"/>
      <c r="E117" s="24"/>
      <c r="F117" s="46"/>
      <c r="G117" s="47"/>
    </row>
    <row r="118" spans="1:7" ht="19.5" customHeight="1">
      <c r="A118" t="s">
        <v>7</v>
      </c>
      <c r="G118" s="6" t="s">
        <v>8</v>
      </c>
    </row>
    <row r="119" spans="1:7" ht="19.5" customHeight="1">
      <c r="A119" s="48" t="s">
        <v>0</v>
      </c>
      <c r="B119" s="51" t="s">
        <v>58</v>
      </c>
      <c r="C119" s="52"/>
      <c r="D119" s="51" t="s">
        <v>59</v>
      </c>
      <c r="E119" s="52"/>
      <c r="F119" s="51" t="s">
        <v>3</v>
      </c>
      <c r="G119" s="52"/>
    </row>
    <row r="120" spans="1:7" ht="19.5" customHeight="1">
      <c r="A120" s="5"/>
      <c r="B120" s="14" t="s">
        <v>4</v>
      </c>
      <c r="C120" s="15" t="s">
        <v>5</v>
      </c>
      <c r="D120" s="14" t="s">
        <v>4</v>
      </c>
      <c r="E120" s="15" t="s">
        <v>5</v>
      </c>
      <c r="F120" s="14" t="s">
        <v>4</v>
      </c>
      <c r="G120" s="15" t="s">
        <v>5</v>
      </c>
    </row>
    <row r="121" spans="1:7" ht="19.5" customHeight="1">
      <c r="A121" s="21" t="s">
        <v>65</v>
      </c>
      <c r="B121" s="28">
        <v>367.2</v>
      </c>
      <c r="C121" s="29">
        <v>118.68</v>
      </c>
      <c r="D121" s="28">
        <v>410.4</v>
      </c>
      <c r="E121" s="30">
        <v>116.95</v>
      </c>
      <c r="F121" s="28">
        <v>626.4</v>
      </c>
      <c r="G121" s="30">
        <v>116.08</v>
      </c>
    </row>
    <row r="122" spans="1:7" ht="19.5" customHeight="1">
      <c r="A122" s="21" t="s">
        <v>64</v>
      </c>
      <c r="B122" s="28">
        <v>367.2</v>
      </c>
      <c r="C122" s="29">
        <v>119.32</v>
      </c>
      <c r="D122" s="28">
        <v>410.4</v>
      </c>
      <c r="E122" s="30">
        <v>117.59</v>
      </c>
      <c r="F122" s="28">
        <v>626.4</v>
      </c>
      <c r="G122" s="30">
        <v>116.72</v>
      </c>
    </row>
    <row r="123" spans="1:7" ht="19.5" customHeight="1">
      <c r="A123" s="21" t="s">
        <v>63</v>
      </c>
      <c r="B123" s="28">
        <v>367.2</v>
      </c>
      <c r="C123" s="29">
        <v>119</v>
      </c>
      <c r="D123" s="28">
        <v>410.4</v>
      </c>
      <c r="E123" s="30">
        <v>117.27</v>
      </c>
      <c r="F123" s="28">
        <v>626.4</v>
      </c>
      <c r="G123" s="30">
        <v>116.4</v>
      </c>
    </row>
    <row r="124" spans="1:7" ht="19.5" customHeight="1">
      <c r="A124" s="21" t="s">
        <v>62</v>
      </c>
      <c r="B124" s="28">
        <v>367.2</v>
      </c>
      <c r="C124" s="29">
        <v>118.28</v>
      </c>
      <c r="D124" s="28">
        <v>410.4</v>
      </c>
      <c r="E124" s="30">
        <v>116.55</v>
      </c>
      <c r="F124" s="28">
        <v>626.4</v>
      </c>
      <c r="G124" s="30">
        <v>115.68</v>
      </c>
    </row>
    <row r="125" spans="1:7" ht="19.5" customHeight="1">
      <c r="A125" s="21" t="s">
        <v>61</v>
      </c>
      <c r="B125" s="28">
        <v>367.2</v>
      </c>
      <c r="C125" s="29">
        <v>117.57</v>
      </c>
      <c r="D125" s="28">
        <v>410.4</v>
      </c>
      <c r="E125" s="30">
        <v>115.84</v>
      </c>
      <c r="F125" s="28">
        <v>626.4</v>
      </c>
      <c r="G125" s="30">
        <v>114.97</v>
      </c>
    </row>
    <row r="126" spans="1:7" ht="19.5" customHeight="1">
      <c r="A126" s="21" t="s">
        <v>57</v>
      </c>
      <c r="B126" s="28">
        <v>367.2</v>
      </c>
      <c r="C126" s="29">
        <v>117.09</v>
      </c>
      <c r="D126" s="28">
        <v>410.4</v>
      </c>
      <c r="E126" s="30">
        <v>115.36</v>
      </c>
      <c r="F126" s="28">
        <v>626.4</v>
      </c>
      <c r="G126" s="30">
        <v>114.49</v>
      </c>
    </row>
    <row r="127" spans="1:7" ht="19.5" customHeight="1">
      <c r="A127" s="21" t="s">
        <v>55</v>
      </c>
      <c r="B127" s="28">
        <v>367.2</v>
      </c>
      <c r="C127" s="29">
        <v>116.37</v>
      </c>
      <c r="D127" s="28">
        <v>410.4</v>
      </c>
      <c r="E127" s="30">
        <v>114.64</v>
      </c>
      <c r="F127" s="28">
        <v>626.4</v>
      </c>
      <c r="G127" s="30">
        <v>113.77</v>
      </c>
    </row>
    <row r="128" spans="1:5" ht="19.5" customHeight="1">
      <c r="A128" t="s">
        <v>9</v>
      </c>
      <c r="E128" s="7"/>
    </row>
    <row r="129" spans="1:3" ht="19.5" customHeight="1">
      <c r="A129" s="4"/>
      <c r="B129" s="14" t="s">
        <v>4</v>
      </c>
      <c r="C129" s="15" t="s">
        <v>5</v>
      </c>
    </row>
    <row r="130" spans="1:3" ht="19.5" customHeight="1">
      <c r="A130" s="4" t="s">
        <v>65</v>
      </c>
      <c r="B130" s="22">
        <v>1339.2</v>
      </c>
      <c r="C130" s="23">
        <v>79.8</v>
      </c>
    </row>
    <row r="131" spans="1:3" ht="19.5" customHeight="1">
      <c r="A131" s="4" t="s">
        <v>64</v>
      </c>
      <c r="B131" s="22">
        <v>1339.2</v>
      </c>
      <c r="C131" s="23">
        <v>80.44</v>
      </c>
    </row>
    <row r="132" spans="1:3" ht="19.5" customHeight="1">
      <c r="A132" s="4" t="s">
        <v>63</v>
      </c>
      <c r="B132" s="22">
        <v>1339.2</v>
      </c>
      <c r="C132" s="23">
        <v>80.12</v>
      </c>
    </row>
    <row r="133" spans="1:3" ht="19.5" customHeight="1">
      <c r="A133" s="4" t="s">
        <v>62</v>
      </c>
      <c r="B133" s="22">
        <v>1339.2</v>
      </c>
      <c r="C133" s="23">
        <v>79.4</v>
      </c>
    </row>
    <row r="134" spans="1:3" ht="19.5" customHeight="1">
      <c r="A134" s="4" t="s">
        <v>61</v>
      </c>
      <c r="B134" s="22">
        <v>1339.2</v>
      </c>
      <c r="C134" s="23">
        <v>78.69</v>
      </c>
    </row>
    <row r="135" spans="1:3" ht="19.5" customHeight="1">
      <c r="A135" s="4" t="s">
        <v>57</v>
      </c>
      <c r="B135" s="22">
        <v>1339.2</v>
      </c>
      <c r="C135" s="23">
        <v>78.21</v>
      </c>
    </row>
    <row r="136" spans="1:3" ht="19.5" customHeight="1">
      <c r="A136" s="4" t="s">
        <v>55</v>
      </c>
      <c r="B136" s="22">
        <v>1339.2</v>
      </c>
      <c r="C136" s="23">
        <v>77.49</v>
      </c>
    </row>
    <row r="137" spans="1:3" ht="19.5" customHeight="1">
      <c r="A137" s="4" t="s">
        <v>53</v>
      </c>
      <c r="B137" s="22">
        <v>1339.2</v>
      </c>
      <c r="C137" s="23">
        <v>75.65</v>
      </c>
    </row>
    <row r="138" spans="1:3" ht="19.5" customHeight="1">
      <c r="A138" s="4"/>
      <c r="B138" s="22"/>
      <c r="C138" s="23"/>
    </row>
    <row r="139" spans="1:3" ht="19.5" customHeight="1">
      <c r="A139" s="4"/>
      <c r="B139" s="22"/>
      <c r="C139" s="23"/>
    </row>
    <row r="140" spans="1:3" ht="19.5" customHeight="1">
      <c r="A140" s="4"/>
      <c r="B140" s="22"/>
      <c r="C140" s="23"/>
    </row>
    <row r="141" spans="1:3" ht="19.5" customHeight="1">
      <c r="A141" s="4"/>
      <c r="B141" s="22"/>
      <c r="C141" s="23"/>
    </row>
  </sheetData>
  <sheetProtection/>
  <mergeCells count="21">
    <mergeCell ref="F64:G64"/>
    <mergeCell ref="B119:C119"/>
    <mergeCell ref="D119:E119"/>
    <mergeCell ref="F119:G119"/>
    <mergeCell ref="D96:E96"/>
    <mergeCell ref="F17:G17"/>
    <mergeCell ref="B111:C111"/>
    <mergeCell ref="D111:E111"/>
    <mergeCell ref="F111:G111"/>
    <mergeCell ref="D49:E49"/>
    <mergeCell ref="F49:G49"/>
    <mergeCell ref="B2:C2"/>
    <mergeCell ref="D2:E2"/>
    <mergeCell ref="F2:G2"/>
    <mergeCell ref="B17:C17"/>
    <mergeCell ref="D17:E17"/>
    <mergeCell ref="B96:C96"/>
    <mergeCell ref="B49:C49"/>
    <mergeCell ref="F96:G96"/>
    <mergeCell ref="B64:C64"/>
    <mergeCell ref="D64:E64"/>
  </mergeCells>
  <dataValidations count="5">
    <dataValidation type="whole" operator="greaterThanOrEqual" allowBlank="1" showErrorMessage="1" error="０以上の整数で入力してください" sqref="L6 N6 P6">
      <formula1>0</formula1>
    </dataValidation>
    <dataValidation type="list" allowBlank="1" showErrorMessage="1" sqref="L4">
      <formula1>$A$4:$A$15</formula1>
    </dataValidation>
    <dataValidation type="list" allowBlank="1" showInputMessage="1" showErrorMessage="1" sqref="O4">
      <formula1>$A$51:$A$54</formula1>
    </dataValidation>
    <dataValidation type="list" allowBlank="1" showInputMessage="1" showErrorMessage="1" sqref="P4">
      <formula1>$A$98:$A$104</formula1>
    </dataValidation>
    <dataValidation type="list" allowBlank="1" showInputMessage="1" showErrorMessage="1" sqref="N4">
      <formula1>$A$51:$A$55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2015-04-30T01:02:18Z</cp:lastPrinted>
  <dcterms:created xsi:type="dcterms:W3CDTF">2012-08-27T23:49:30Z</dcterms:created>
  <dcterms:modified xsi:type="dcterms:W3CDTF">2017-10-03T08:47:36Z</dcterms:modified>
  <cp:category/>
  <cp:version/>
  <cp:contentType/>
  <cp:contentStatus/>
</cp:coreProperties>
</file>