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OFILE-SV\User$\102069\Downloads\"/>
    </mc:Choice>
  </mc:AlternateContent>
  <xr:revisionPtr revIDLastSave="0" documentId="8_{7F3215A1-7A55-4C13-B679-C56E43AC6923}" xr6:coauthVersionLast="47" xr6:coauthVersionMax="47" xr10:uidLastSave="{00000000-0000-0000-0000-000000000000}"/>
  <bookViews>
    <workbookView xWindow="-120" yWindow="-120" windowWidth="29040" windowHeight="15720" xr2:uid="{695E7BEE-C8DC-4AED-BAF8-9A6305672EA6}"/>
  </bookViews>
  <sheets>
    <sheet name="③検査員" sheetId="1" r:id="rId1"/>
  </sheets>
  <externalReferences>
    <externalReference r:id="rId2"/>
  </externalReferences>
  <definedNames>
    <definedName name="_xlnm.Print_Area" localSheetId="0">③検査員!$A$1:$G$228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4" i="1" l="1"/>
  <c r="K211" i="1"/>
  <c r="J211" i="1"/>
  <c r="I211" i="1"/>
  <c r="D210" i="1"/>
  <c r="D209" i="1"/>
  <c r="D208" i="1"/>
  <c r="D207" i="1"/>
  <c r="D206" i="1"/>
  <c r="F203" i="1"/>
  <c r="C203" i="1"/>
  <c r="J188" i="1"/>
  <c r="I188" i="1"/>
  <c r="K188" i="1" s="1"/>
  <c r="D187" i="1"/>
  <c r="D186" i="1"/>
  <c r="D185" i="1"/>
  <c r="D184" i="1"/>
  <c r="D183" i="1"/>
  <c r="F180" i="1"/>
  <c r="C180" i="1"/>
  <c r="J165" i="1"/>
  <c r="I165" i="1"/>
  <c r="K165" i="1" s="1"/>
  <c r="D164" i="1"/>
  <c r="D163" i="1"/>
  <c r="D162" i="1"/>
  <c r="D161" i="1"/>
  <c r="D160" i="1"/>
  <c r="D159" i="1"/>
  <c r="D158" i="1"/>
  <c r="C155" i="1"/>
  <c r="I150" i="1"/>
  <c r="J134" i="1"/>
  <c r="I134" i="1"/>
  <c r="K134" i="1" s="1"/>
  <c r="L134" i="1" s="1"/>
  <c r="D133" i="1"/>
  <c r="D132" i="1"/>
  <c r="D131" i="1"/>
  <c r="D129" i="1"/>
  <c r="C120" i="1"/>
  <c r="J102" i="1"/>
  <c r="I102" i="1"/>
  <c r="K102" i="1" s="1"/>
  <c r="L102" i="1" s="1"/>
  <c r="D101" i="1"/>
  <c r="D100" i="1"/>
  <c r="D99" i="1"/>
  <c r="D97" i="1"/>
  <c r="C88" i="1"/>
  <c r="J70" i="1"/>
  <c r="I70" i="1"/>
  <c r="K70" i="1" s="1"/>
  <c r="L70" i="1" s="1"/>
  <c r="D69" i="1"/>
  <c r="D68" i="1"/>
  <c r="D66" i="1"/>
  <c r="D65" i="1"/>
  <c r="D64" i="1"/>
  <c r="C56" i="1"/>
  <c r="J40" i="1"/>
  <c r="K40" i="1" s="1"/>
  <c r="L40" i="1" s="1"/>
  <c r="I40" i="1"/>
  <c r="D39" i="1"/>
  <c r="D38" i="1"/>
  <c r="K15" i="1"/>
  <c r="L15" i="1" s="1"/>
  <c r="J15" i="1"/>
  <c r="I15" i="1"/>
  <c r="D14" i="1"/>
  <c r="F115" i="1" l="1"/>
  <c r="F111" i="1"/>
  <c r="J148" i="1"/>
  <c r="D115" i="1"/>
  <c r="K148" i="1" s="1"/>
  <c r="J147" i="1"/>
  <c r="J150" i="1" s="1"/>
  <c r="F153" i="1" s="1"/>
  <c r="F83" i="1"/>
  <c r="D83" i="1"/>
  <c r="K147" i="1" s="1"/>
  <c r="K150" i="1" s="1"/>
  <c r="D153" i="1" s="1"/>
  <c r="F79" i="1"/>
  <c r="D26" i="1"/>
  <c r="F24" i="1"/>
  <c r="F26" i="1"/>
  <c r="F49" i="1"/>
  <c r="D53" i="1"/>
  <c r="F53" i="1"/>
  <c r="L165" i="1"/>
  <c r="J149" i="1"/>
  <c r="F147" i="1"/>
  <c r="D147" i="1"/>
  <c r="K149" i="1" s="1"/>
  <c r="F143" i="1"/>
  <c r="L188" i="1"/>
  <c r="D198" i="1"/>
  <c r="K222" i="1" s="1"/>
  <c r="L211" i="1"/>
  <c r="D221" i="1" s="1"/>
  <c r="K223" i="1" s="1"/>
  <c r="J222" i="1" l="1"/>
  <c r="F198" i="1"/>
  <c r="F195" i="1"/>
  <c r="F172" i="1"/>
  <c r="J221" i="1"/>
  <c r="J224" i="1" s="1"/>
  <c r="F227" i="1" s="1"/>
  <c r="F175" i="1"/>
  <c r="F218" i="1"/>
  <c r="J223" i="1"/>
  <c r="F221" i="1"/>
  <c r="D175" i="1"/>
  <c r="K221" i="1" s="1"/>
  <c r="K224" i="1" s="1"/>
  <c r="D227" i="1" s="1"/>
</calcChain>
</file>

<file path=xl/sharedStrings.xml><?xml version="1.0" encoding="utf-8"?>
<sst xmlns="http://schemas.openxmlformats.org/spreadsheetml/2006/main" count="450" uniqueCount="141">
  <si>
    <t>考査項目</t>
  </si>
  <si>
    <t>細　　別</t>
  </si>
  <si>
    <t>対象</t>
    <phoneticPr fontId="2"/>
  </si>
  <si>
    <t>評価対象項目</t>
    <phoneticPr fontId="2"/>
  </si>
  <si>
    <t>２．施工状況</t>
    <phoneticPr fontId="2"/>
  </si>
  <si>
    <t>Ⅰ.施工管理</t>
    <phoneticPr fontId="2"/>
  </si>
  <si>
    <t>■</t>
  </si>
  <si>
    <t>①約款第19条に基づく設計図書の照査結果を、適切に処理していることが確認できる。</t>
    <rPh sb="1" eb="3">
      <t>ヤッカン</t>
    </rPh>
    <rPh sb="3" eb="4">
      <t>ダイ</t>
    </rPh>
    <rPh sb="18" eb="20">
      <t>ケッカ</t>
    </rPh>
    <rPh sb="22" eb="24">
      <t>テキセツ</t>
    </rPh>
    <rPh sb="25" eb="27">
      <t>ショリ</t>
    </rPh>
    <rPh sb="34" eb="36">
      <t>カクニン</t>
    </rPh>
    <phoneticPr fontId="2"/>
  </si>
  <si>
    <t>②施工計画書が、設計図書及び現場条件を反映した内容となっていることが確認できる。</t>
    <rPh sb="12" eb="13">
      <t>オヨ</t>
    </rPh>
    <rPh sb="23" eb="25">
      <t>ナイヨウ</t>
    </rPh>
    <rPh sb="34" eb="36">
      <t>カクニン</t>
    </rPh>
    <phoneticPr fontId="2"/>
  </si>
  <si>
    <t>③施工計画書に、出来形・品質確保のための記載があり、管理のための方法が確認できる。</t>
    <rPh sb="8" eb="10">
      <t>デキ</t>
    </rPh>
    <rPh sb="10" eb="11">
      <t>ガタ</t>
    </rPh>
    <rPh sb="26" eb="28">
      <t>カンリ</t>
    </rPh>
    <rPh sb="32" eb="34">
      <t>ホウホウ</t>
    </rPh>
    <rPh sb="35" eb="37">
      <t>カクニン</t>
    </rPh>
    <phoneticPr fontId="2"/>
  </si>
  <si>
    <t>④施工計画書の記載内容と現場施工方法が、一致していることが確認できる。</t>
    <rPh sb="7" eb="9">
      <t>キサイ</t>
    </rPh>
    <rPh sb="9" eb="11">
      <t>ナイヨウ</t>
    </rPh>
    <rPh sb="29" eb="31">
      <t>カクニン</t>
    </rPh>
    <phoneticPr fontId="2"/>
  </si>
  <si>
    <t>⑤工事記録の整備が、適切に行われていることが確認できる。</t>
    <rPh sb="10" eb="12">
      <t>テキセツ</t>
    </rPh>
    <rPh sb="22" eb="24">
      <t>カクニン</t>
    </rPh>
    <phoneticPr fontId="2"/>
  </si>
  <si>
    <t>⑥使用する材料、機材の搬入後の管理が適切であることが確認できる。</t>
    <rPh sb="1" eb="3">
      <t>シヨウ</t>
    </rPh>
    <rPh sb="11" eb="13">
      <t>ハンニュウ</t>
    </rPh>
    <rPh sb="13" eb="14">
      <t>ゴ</t>
    </rPh>
    <rPh sb="18" eb="20">
      <t>テキセツ</t>
    </rPh>
    <rPh sb="26" eb="28">
      <t>カクニン</t>
    </rPh>
    <phoneticPr fontId="2"/>
  </si>
  <si>
    <t>⑦一工程の施工の確認の報告が、適切に行われていることが確認できる。</t>
    <rPh sb="11" eb="13">
      <t>ホウコク</t>
    </rPh>
    <rPh sb="18" eb="19">
      <t>オコナ</t>
    </rPh>
    <rPh sb="27" eb="29">
      <t>カクニン</t>
    </rPh>
    <phoneticPr fontId="2"/>
  </si>
  <si>
    <t>⑧建設廃棄物の処分及び建設副産物等のリサイクルへの取り組みが、適切に行われていることが確認できる。</t>
    <rPh sb="1" eb="3">
      <t>ケンセツ</t>
    </rPh>
    <rPh sb="3" eb="6">
      <t>ハイキブツ</t>
    </rPh>
    <rPh sb="7" eb="9">
      <t>ショブン</t>
    </rPh>
    <rPh sb="9" eb="10">
      <t>オヨ</t>
    </rPh>
    <rPh sb="13" eb="16">
      <t>フクサンブツ</t>
    </rPh>
    <rPh sb="16" eb="17">
      <t>トウ</t>
    </rPh>
    <rPh sb="43" eb="45">
      <t>カクニン</t>
    </rPh>
    <phoneticPr fontId="2"/>
  </si>
  <si>
    <t>□</t>
  </si>
  <si>
    <t>⑨社内検査が計画的に行われ、出来形、品質等の管理を工事全般にわたって十分に行っていることが確認できる。</t>
    <rPh sb="6" eb="9">
      <t>ケイカクテキ</t>
    </rPh>
    <rPh sb="14" eb="16">
      <t>デキ</t>
    </rPh>
    <rPh sb="16" eb="17">
      <t>ガタ</t>
    </rPh>
    <rPh sb="18" eb="20">
      <t>ヒンシツ</t>
    </rPh>
    <rPh sb="20" eb="21">
      <t>トウ</t>
    </rPh>
    <rPh sb="22" eb="24">
      <t>カンリ</t>
    </rPh>
    <rPh sb="25" eb="27">
      <t>コウジ</t>
    </rPh>
    <rPh sb="27" eb="29">
      <t>ゼンパン</t>
    </rPh>
    <rPh sb="34" eb="36">
      <t>ジュウブン</t>
    </rPh>
    <rPh sb="37" eb="38">
      <t>オコナ</t>
    </rPh>
    <rPh sb="45" eb="47">
      <t>カクニン</t>
    </rPh>
    <phoneticPr fontId="2"/>
  </si>
  <si>
    <t>⑩独自のチェックリスト等の管理基準により、日常的に管理されていることが確認できる。</t>
    <rPh sb="35" eb="37">
      <t>カクニン</t>
    </rPh>
    <phoneticPr fontId="2"/>
  </si>
  <si>
    <t>⑪工事の関係書類及び資料の整理がよい。</t>
    <phoneticPr fontId="2"/>
  </si>
  <si>
    <t>・</t>
  </si>
  <si>
    <t>⑫その他</t>
    <phoneticPr fontId="2"/>
  </si>
  <si>
    <t>評価</t>
    <rPh sb="0" eb="2">
      <t>ヒョウカ</t>
    </rPh>
    <phoneticPr fontId="2"/>
  </si>
  <si>
    <t>非評価</t>
    <rPh sb="0" eb="1">
      <t>ヒ</t>
    </rPh>
    <rPh sb="1" eb="3">
      <t>ヒョウカ</t>
    </rPh>
    <phoneticPr fontId="2"/>
  </si>
  <si>
    <t>計</t>
    <rPh sb="0" eb="1">
      <t>ケイ</t>
    </rPh>
    <phoneticPr fontId="2"/>
  </si>
  <si>
    <t>評価値</t>
    <rPh sb="0" eb="2">
      <t>ヒョウカ</t>
    </rPh>
    <rPh sb="2" eb="3">
      <t>アタイ</t>
    </rPh>
    <phoneticPr fontId="2"/>
  </si>
  <si>
    <t>理由：</t>
    <rPh sb="0" eb="2">
      <t>リユウ</t>
    </rPh>
    <phoneticPr fontId="2"/>
  </si>
  <si>
    <t>（減点）該当すればｄ評価とする。</t>
    <rPh sb="1" eb="3">
      <t>ゲンテン</t>
    </rPh>
    <rPh sb="4" eb="6">
      <t>ガイトウ</t>
    </rPh>
    <rPh sb="10" eb="12">
      <t>ヒョウカ</t>
    </rPh>
    <phoneticPr fontId="2"/>
  </si>
  <si>
    <t>施工管理に関して、監督員から文書による改善指示を行った。</t>
    <rPh sb="2" eb="4">
      <t>カンリ</t>
    </rPh>
    <rPh sb="5" eb="6">
      <t>カン</t>
    </rPh>
    <rPh sb="24" eb="25">
      <t>オコナ</t>
    </rPh>
    <phoneticPr fontId="2"/>
  </si>
  <si>
    <t>（減点）該当すればｅ評価とする。</t>
    <rPh sb="1" eb="3">
      <t>ゲンテン</t>
    </rPh>
    <rPh sb="4" eb="6">
      <t>ガイトウ</t>
    </rPh>
    <rPh sb="10" eb="12">
      <t>ヒョウカ</t>
    </rPh>
    <phoneticPr fontId="2"/>
  </si>
  <si>
    <t>施工管理に関して、監督員から文書による改善指示に従わなかった。</t>
    <rPh sb="2" eb="4">
      <t>カンリ</t>
    </rPh>
    <rPh sb="5" eb="6">
      <t>カン</t>
    </rPh>
    <rPh sb="9" eb="11">
      <t>カントク</t>
    </rPh>
    <rPh sb="19" eb="21">
      <t>カイゼン</t>
    </rPh>
    <rPh sb="21" eb="23">
      <t>シジ</t>
    </rPh>
    <rPh sb="24" eb="25">
      <t>シタガ</t>
    </rPh>
    <phoneticPr fontId="2"/>
  </si>
  <si>
    <t>ａ：施工管理が優れている。    ｂ：施工管理が良好である。    ｃ：施工管理が適切である。    ｄ：施工管理がやや不適切である。  
ｅ：施工管理が不適切である。</t>
    <rPh sb="2" eb="4">
      <t>セコウ</t>
    </rPh>
    <rPh sb="4" eb="6">
      <t>カンリ</t>
    </rPh>
    <rPh sb="7" eb="8">
      <t>スグ</t>
    </rPh>
    <rPh sb="36" eb="38">
      <t>セコウ</t>
    </rPh>
    <rPh sb="38" eb="40">
      <t>カンリ</t>
    </rPh>
    <rPh sb="41" eb="43">
      <t>テキセツ</t>
    </rPh>
    <rPh sb="60" eb="63">
      <t>フテキセツ</t>
    </rPh>
    <rPh sb="77" eb="80">
      <t>フテキセツ</t>
    </rPh>
    <phoneticPr fontId="2"/>
  </si>
  <si>
    <t>該当項目が90％以上・・・・・ ａ</t>
    <phoneticPr fontId="2"/>
  </si>
  <si>
    <t>①</t>
    <phoneticPr fontId="2"/>
  </si>
  <si>
    <t>「対象」欄にチェックボックスがある項目は、評価すべき項目の場合にチェックし、評価すべき項目でない場合は空白のままとする。</t>
    <rPh sb="4" eb="5">
      <t>ラン</t>
    </rPh>
    <phoneticPr fontId="2"/>
  </si>
  <si>
    <t>該当項目が80％以上90％未満・・・・ｂ</t>
    <rPh sb="8" eb="10">
      <t>イジョウ</t>
    </rPh>
    <rPh sb="13" eb="15">
      <t>ミマン</t>
    </rPh>
    <phoneticPr fontId="2"/>
  </si>
  <si>
    <t>②</t>
    <phoneticPr fontId="2"/>
  </si>
  <si>
    <t>削除項目のある場合は削除後の評価項目数を母数として、比率(％)計算の値で評価する。</t>
    <phoneticPr fontId="2"/>
  </si>
  <si>
    <t>該当項目が60％以上80％未満・・・・ｃ</t>
    <rPh sb="8" eb="10">
      <t>イジョウ</t>
    </rPh>
    <rPh sb="13" eb="15">
      <t>ミマン</t>
    </rPh>
    <phoneticPr fontId="2"/>
  </si>
  <si>
    <t>③</t>
    <phoneticPr fontId="2"/>
  </si>
  <si>
    <t>該当項目が60％未満・・・・・ ｄ</t>
    <phoneticPr fontId="2"/>
  </si>
  <si>
    <t>評価＝</t>
    <rPh sb="0" eb="2">
      <t>ヒョウカ</t>
    </rPh>
    <phoneticPr fontId="2"/>
  </si>
  <si>
    <t>項</t>
    <rPh sb="0" eb="1">
      <t>コウ</t>
    </rPh>
    <phoneticPr fontId="2"/>
  </si>
  <si>
    <t>３．出来形及び</t>
    <phoneticPr fontId="2"/>
  </si>
  <si>
    <t>Ⅰ.出来形</t>
    <phoneticPr fontId="2"/>
  </si>
  <si>
    <t>①承諾図等が、設計図書を満足していることが確認できる。</t>
    <rPh sb="21" eb="23">
      <t>カクニン</t>
    </rPh>
    <phoneticPr fontId="2"/>
  </si>
  <si>
    <t>出来ばえ</t>
  </si>
  <si>
    <t>②施工図等が、設計図書を満足していることが確認できる。</t>
    <phoneticPr fontId="2"/>
  </si>
  <si>
    <t>③施工計画書等で出来形の管理基準を設定し、計画に基づく管理を実施していることが確認できる。</t>
    <rPh sb="1" eb="3">
      <t>セコウ</t>
    </rPh>
    <rPh sb="3" eb="6">
      <t>ケイカクショ</t>
    </rPh>
    <rPh sb="6" eb="7">
      <t>トウ</t>
    </rPh>
    <rPh sb="8" eb="11">
      <t>デキガタ</t>
    </rPh>
    <rPh sb="12" eb="14">
      <t>カンリ</t>
    </rPh>
    <rPh sb="14" eb="16">
      <t>キジュン</t>
    </rPh>
    <rPh sb="17" eb="19">
      <t>セッテイ</t>
    </rPh>
    <rPh sb="21" eb="23">
      <t>ケイカク</t>
    </rPh>
    <rPh sb="24" eb="25">
      <t>モト</t>
    </rPh>
    <rPh sb="27" eb="29">
      <t>カンリ</t>
    </rPh>
    <rPh sb="30" eb="32">
      <t>ジッシ</t>
    </rPh>
    <rPh sb="39" eb="41">
      <t>カクニン</t>
    </rPh>
    <phoneticPr fontId="2"/>
  </si>
  <si>
    <t>④出来形の管理記録の整備が、良好であることが確認できる。</t>
    <rPh sb="10" eb="12">
      <t>セイビ</t>
    </rPh>
    <rPh sb="22" eb="24">
      <t>カクニン</t>
    </rPh>
    <phoneticPr fontId="2"/>
  </si>
  <si>
    <t>⑤出来形の管理方法が、工夫されていることが確認できる。</t>
    <rPh sb="7" eb="9">
      <t>ホウホウ</t>
    </rPh>
    <phoneticPr fontId="2"/>
  </si>
  <si>
    <t>⑥現場における出来形が、設計図書を満足し、適切な施工であることが確認できる。</t>
    <rPh sb="32" eb="34">
      <t>カクニン</t>
    </rPh>
    <phoneticPr fontId="2"/>
  </si>
  <si>
    <t>⑦現場における出来形が良好で、施工の精度が高い。</t>
    <rPh sb="7" eb="9">
      <t>デキ</t>
    </rPh>
    <rPh sb="9" eb="10">
      <t>ガタ</t>
    </rPh>
    <rPh sb="11" eb="13">
      <t>リョウコウ</t>
    </rPh>
    <rPh sb="18" eb="20">
      <t>セイド</t>
    </rPh>
    <rPh sb="21" eb="22">
      <t>タカ</t>
    </rPh>
    <phoneticPr fontId="2"/>
  </si>
  <si>
    <t>⑧不可視部分となる出来形が、工事写真、施工記録により、確認できる。</t>
    <rPh sb="19" eb="21">
      <t>セコウ</t>
    </rPh>
    <rPh sb="21" eb="23">
      <t>キロク</t>
    </rPh>
    <phoneticPr fontId="2"/>
  </si>
  <si>
    <t>⑨解体又は撤去工事の場合、撤去対象物の範囲等が確認でき、適切な処分をしていることが確認できる。</t>
    <rPh sb="3" eb="4">
      <t>マタ</t>
    </rPh>
    <rPh sb="19" eb="21">
      <t>ハンイ</t>
    </rPh>
    <rPh sb="28" eb="30">
      <t>テキセツ</t>
    </rPh>
    <rPh sb="31" eb="33">
      <t>ショブン</t>
    </rPh>
    <rPh sb="41" eb="43">
      <t>カクニン</t>
    </rPh>
    <phoneticPr fontId="2"/>
  </si>
  <si>
    <t>⑩その他</t>
    <phoneticPr fontId="2"/>
  </si>
  <si>
    <t>出来形の管理に関して、監督員が文書で指示を行い改善された。</t>
    <rPh sb="0" eb="2">
      <t>デキ</t>
    </rPh>
    <rPh sb="2" eb="3">
      <t>ガタ</t>
    </rPh>
    <rPh sb="4" eb="6">
      <t>カンリ</t>
    </rPh>
    <rPh sb="7" eb="8">
      <t>カン</t>
    </rPh>
    <rPh sb="21" eb="22">
      <t>オコナ</t>
    </rPh>
    <rPh sb="23" eb="25">
      <t>カイゼン</t>
    </rPh>
    <phoneticPr fontId="2"/>
  </si>
  <si>
    <t>出来形が不適切であったため、建設工事請負基準約款第32条に基づく修補指示を検査員が行った。</t>
    <rPh sb="14" eb="16">
      <t>ケンセツ</t>
    </rPh>
    <rPh sb="16" eb="18">
      <t>コウジ</t>
    </rPh>
    <rPh sb="18" eb="20">
      <t>ウケオイ</t>
    </rPh>
    <rPh sb="20" eb="22">
      <t>キジュン</t>
    </rPh>
    <rPh sb="22" eb="24">
      <t>ヤッカン</t>
    </rPh>
    <rPh sb="37" eb="39">
      <t>ケンサ</t>
    </rPh>
    <phoneticPr fontId="2"/>
  </si>
  <si>
    <t>ａ：出来形が特に優れている。　ａ’：出来形が優れている。　ｂ：出来形が特に良好である。　ｂ’：出来形が良好である。　
ｃ：出来形が適切である。　ｄ：出来形がやや不適切である。　ｅ：出来形が不適切である。</t>
    <rPh sb="2" eb="4">
      <t>デキ</t>
    </rPh>
    <rPh sb="4" eb="5">
      <t>ガタ</t>
    </rPh>
    <rPh sb="18" eb="20">
      <t>デキ</t>
    </rPh>
    <rPh sb="20" eb="21">
      <t>ガタ</t>
    </rPh>
    <rPh sb="31" eb="33">
      <t>デキ</t>
    </rPh>
    <rPh sb="33" eb="34">
      <t>ガタ</t>
    </rPh>
    <rPh sb="47" eb="49">
      <t>デキ</t>
    </rPh>
    <rPh sb="49" eb="50">
      <t>ガタ</t>
    </rPh>
    <rPh sb="61" eb="63">
      <t>デキ</t>
    </rPh>
    <rPh sb="63" eb="64">
      <t>ガタ</t>
    </rPh>
    <rPh sb="65" eb="67">
      <t>テキセツ</t>
    </rPh>
    <rPh sb="74" eb="76">
      <t>デキ</t>
    </rPh>
    <rPh sb="76" eb="77">
      <t>ガタ</t>
    </rPh>
    <rPh sb="80" eb="83">
      <t>フテキセツ</t>
    </rPh>
    <rPh sb="90" eb="92">
      <t>デキ</t>
    </rPh>
    <rPh sb="92" eb="93">
      <t>ガタ</t>
    </rPh>
    <rPh sb="94" eb="97">
      <t>フテキセツ</t>
    </rPh>
    <phoneticPr fontId="2"/>
  </si>
  <si>
    <t>該当項目が80％以上90％未満・・・・ ａ’</t>
    <rPh sb="8" eb="10">
      <t>イジョウ</t>
    </rPh>
    <rPh sb="13" eb="15">
      <t>ミマン</t>
    </rPh>
    <phoneticPr fontId="2"/>
  </si>
  <si>
    <t>該当項目が70％以上80％未満・・・・ ｂ</t>
    <rPh sb="8" eb="10">
      <t>イジョウ</t>
    </rPh>
    <rPh sb="13" eb="15">
      <t>ミマン</t>
    </rPh>
    <phoneticPr fontId="2"/>
  </si>
  <si>
    <t>該当項目が60％以上70％未満・・・・ ｂ’</t>
    <rPh sb="8" eb="10">
      <t>イジョウ</t>
    </rPh>
    <rPh sb="13" eb="15">
      <t>ミマン</t>
    </rPh>
    <phoneticPr fontId="2"/>
  </si>
  <si>
    <t>該当項目が50％以上60％未満・・・・ ｃ</t>
    <phoneticPr fontId="2"/>
  </si>
  <si>
    <t>該当項目が50％未満・・・・・ ｄ</t>
    <rPh sb="8" eb="10">
      <t>ミマン</t>
    </rPh>
    <phoneticPr fontId="2"/>
  </si>
  <si>
    <t>※１．出来形の対象は「材料、機材」と「施工の完了したもの」であり、工事目的物の形状、寸法、位置、数量並びに管理記録と設計図書を対比することにより評価を行う。</t>
    <rPh sb="3" eb="5">
      <t>デキ</t>
    </rPh>
    <rPh sb="5" eb="6">
      <t>ガタ</t>
    </rPh>
    <rPh sb="7" eb="9">
      <t>タイショウ</t>
    </rPh>
    <rPh sb="11" eb="13">
      <t>ザイリョウ</t>
    </rPh>
    <rPh sb="14" eb="16">
      <t>キザイ</t>
    </rPh>
    <rPh sb="19" eb="21">
      <t>セコウ</t>
    </rPh>
    <rPh sb="22" eb="24">
      <t>カンリョウ</t>
    </rPh>
    <rPh sb="33" eb="35">
      <t>コウジ</t>
    </rPh>
    <rPh sb="35" eb="38">
      <t>モクテキブツ</t>
    </rPh>
    <rPh sb="39" eb="41">
      <t>ケイジョウ</t>
    </rPh>
    <rPh sb="42" eb="44">
      <t>スンポウ</t>
    </rPh>
    <rPh sb="45" eb="47">
      <t>イチ</t>
    </rPh>
    <rPh sb="48" eb="50">
      <t>スウリョウ</t>
    </rPh>
    <rPh sb="50" eb="51">
      <t>ナラ</t>
    </rPh>
    <rPh sb="53" eb="55">
      <t>カンリ</t>
    </rPh>
    <rPh sb="55" eb="57">
      <t>キロク</t>
    </rPh>
    <rPh sb="58" eb="60">
      <t>セッケイ</t>
    </rPh>
    <rPh sb="60" eb="62">
      <t>トショ</t>
    </rPh>
    <rPh sb="63" eb="65">
      <t>タイヒ</t>
    </rPh>
    <rPh sb="72" eb="74">
      <t>ヒョウカ</t>
    </rPh>
    <rPh sb="75" eb="76">
      <t>オコナ</t>
    </rPh>
    <phoneticPr fontId="2"/>
  </si>
  <si>
    <t>※２．対象欄は評価対象項目が該当しない場合は、空白のままとする。</t>
    <phoneticPr fontId="2"/>
  </si>
  <si>
    <t>工事種別：</t>
    <rPh sb="0" eb="2">
      <t>コウジ</t>
    </rPh>
    <rPh sb="2" eb="4">
      <t>シュベツ</t>
    </rPh>
    <phoneticPr fontId="2"/>
  </si>
  <si>
    <t>Ⅱ.品質</t>
    <phoneticPr fontId="2"/>
  </si>
  <si>
    <t>①材料・製品の品質が、製作図等により確認でき、設計図書を満足していることが確認できる。</t>
    <rPh sb="1" eb="3">
      <t>ザイリョウ</t>
    </rPh>
    <rPh sb="4" eb="6">
      <t>セイヒン</t>
    </rPh>
    <rPh sb="11" eb="13">
      <t>セイサク</t>
    </rPh>
    <rPh sb="13" eb="14">
      <t>ズ</t>
    </rPh>
    <phoneticPr fontId="2"/>
  </si>
  <si>
    <t>建築工事</t>
    <phoneticPr fontId="2"/>
  </si>
  <si>
    <t>②施工の各段階における完了時の試験及び記録の方法が、適切であることが確認できる。</t>
    <rPh sb="13" eb="14">
      <t>ジ</t>
    </rPh>
    <rPh sb="15" eb="17">
      <t>シケン</t>
    </rPh>
    <rPh sb="17" eb="18">
      <t>オヨ</t>
    </rPh>
    <rPh sb="19" eb="21">
      <t>キロク</t>
    </rPh>
    <rPh sb="22" eb="24">
      <t>ホウホウ</t>
    </rPh>
    <rPh sb="26" eb="28">
      <t>テキセツ</t>
    </rPh>
    <phoneticPr fontId="2"/>
  </si>
  <si>
    <t>③材料の品質確認記録の内容が、適切であることが確認できる。</t>
    <rPh sb="1" eb="3">
      <t>ザイリョウ</t>
    </rPh>
    <rPh sb="23" eb="25">
      <t>カクニン</t>
    </rPh>
    <phoneticPr fontId="2"/>
  </si>
  <si>
    <t>④品質の確認結果が、分りやすく整理されていることが確認できる。</t>
    <rPh sb="4" eb="6">
      <t>カクニン</t>
    </rPh>
    <rPh sb="6" eb="8">
      <t>ケッカ</t>
    </rPh>
    <rPh sb="10" eb="11">
      <t>ブン</t>
    </rPh>
    <rPh sb="15" eb="17">
      <t>セイリ</t>
    </rPh>
    <rPh sb="25" eb="27">
      <t>カクニン</t>
    </rPh>
    <phoneticPr fontId="2"/>
  </si>
  <si>
    <t>⑤施工の品質が適切であり、設計図書を満足していることが確認できる。</t>
    <rPh sb="1" eb="3">
      <t>セコウ</t>
    </rPh>
    <rPh sb="4" eb="6">
      <t>ヒンシツ</t>
    </rPh>
    <rPh sb="7" eb="9">
      <t>テキセツ</t>
    </rPh>
    <rPh sb="13" eb="15">
      <t>セッケイ</t>
    </rPh>
    <rPh sb="15" eb="17">
      <t>トショ</t>
    </rPh>
    <rPh sb="18" eb="20">
      <t>マンゾク</t>
    </rPh>
    <rPh sb="27" eb="29">
      <t>カクニン</t>
    </rPh>
    <phoneticPr fontId="2"/>
  </si>
  <si>
    <t>⑥建具、ユニット等の性能及び機能に関する確認方法が適切であり、記録の内容が設計図書を満足していることが確認できる。</t>
    <rPh sb="34" eb="36">
      <t>ナイヨウ</t>
    </rPh>
    <phoneticPr fontId="2"/>
  </si>
  <si>
    <t>⑦躯体工事における施工の品質が、施工記録等により確認でき、良好であることが確認できる。</t>
    <rPh sb="16" eb="18">
      <t>セコウ</t>
    </rPh>
    <rPh sb="18" eb="20">
      <t>キロク</t>
    </rPh>
    <rPh sb="20" eb="21">
      <t>トウ</t>
    </rPh>
    <rPh sb="24" eb="26">
      <t>カクニン</t>
    </rPh>
    <rPh sb="29" eb="31">
      <t>リョウコウ</t>
    </rPh>
    <rPh sb="37" eb="39">
      <t>カクニン</t>
    </rPh>
    <phoneticPr fontId="2"/>
  </si>
  <si>
    <t>⑧内外仕上げ工事における施工の品質が、施工記録等により確認でき、良好であることが確認できる。</t>
    <rPh sb="19" eb="21">
      <t>セコウ</t>
    </rPh>
    <rPh sb="21" eb="23">
      <t>キロク</t>
    </rPh>
    <rPh sb="23" eb="24">
      <t>トウ</t>
    </rPh>
    <rPh sb="27" eb="29">
      <t>カクニン</t>
    </rPh>
    <rPh sb="32" eb="34">
      <t>リョウコウ</t>
    </rPh>
    <rPh sb="40" eb="42">
      <t>カクニン</t>
    </rPh>
    <phoneticPr fontId="2"/>
  </si>
  <si>
    <t>⑨その他の工事（躯体・内外仕上げを除く）における施工の品質が、施工記録等により確認でき、良好であることが確認できる。</t>
    <phoneticPr fontId="2"/>
  </si>
  <si>
    <t>⑩不可視部分となる品質が、工事写真、施工記録により確認できる。</t>
    <rPh sb="18" eb="20">
      <t>セコウ</t>
    </rPh>
    <rPh sb="20" eb="22">
      <t>キロク</t>
    </rPh>
    <phoneticPr fontId="2"/>
  </si>
  <si>
    <t>⑪中間検査や既済検査での工夫や良好な施工の品質が、継続して確認できる。</t>
    <rPh sb="1" eb="3">
      <t>チュウカン</t>
    </rPh>
    <rPh sb="3" eb="5">
      <t>ケンサ</t>
    </rPh>
    <rPh sb="6" eb="8">
      <t>キサイ</t>
    </rPh>
    <rPh sb="8" eb="10">
      <t>ケンサ</t>
    </rPh>
    <rPh sb="12" eb="14">
      <t>クフウ</t>
    </rPh>
    <rPh sb="15" eb="17">
      <t>リョウコウ</t>
    </rPh>
    <rPh sb="18" eb="20">
      <t>セコウ</t>
    </rPh>
    <rPh sb="21" eb="22">
      <t>シナ</t>
    </rPh>
    <rPh sb="22" eb="23">
      <t>シツ</t>
    </rPh>
    <rPh sb="25" eb="27">
      <t>ケイゾク</t>
    </rPh>
    <rPh sb="29" eb="31">
      <t>カクニン</t>
    </rPh>
    <phoneticPr fontId="2"/>
  </si>
  <si>
    <t>品質の管理に関して、監督員が文書で指示を行い改善された。</t>
    <rPh sb="0" eb="2">
      <t>ヒンシツ</t>
    </rPh>
    <rPh sb="3" eb="5">
      <t>カンリ</t>
    </rPh>
    <rPh sb="6" eb="7">
      <t>カン</t>
    </rPh>
    <rPh sb="20" eb="21">
      <t>オコナ</t>
    </rPh>
    <rPh sb="22" eb="24">
      <t>カイゼン</t>
    </rPh>
    <phoneticPr fontId="2"/>
  </si>
  <si>
    <t>品質が不適切であったため、建設工事請負基準約款第32条に基づく修補指示を検査員が行った。</t>
    <rPh sb="0" eb="2">
      <t>ヒンシツ</t>
    </rPh>
    <rPh sb="13" eb="15">
      <t>ケンセツ</t>
    </rPh>
    <rPh sb="15" eb="17">
      <t>コウジ</t>
    </rPh>
    <rPh sb="17" eb="19">
      <t>ウケオイ</t>
    </rPh>
    <rPh sb="19" eb="21">
      <t>キジュン</t>
    </rPh>
    <rPh sb="21" eb="23">
      <t>ヤッカン</t>
    </rPh>
    <rPh sb="36" eb="38">
      <t>ケンサ</t>
    </rPh>
    <phoneticPr fontId="2"/>
  </si>
  <si>
    <t>ａ：品質が特に優れている。　ａ’：品質が優れている。　ｂ：品質が特に良好である。　ｂ’：品質が良好である。　
ｃ：品質が適切である。　ｄ：品質がやや不適切である。　ｅ：品質が不適切である。</t>
    <rPh sb="57" eb="59">
      <t>ヒンシツ</t>
    </rPh>
    <rPh sb="60" eb="62">
      <t>テキセツ</t>
    </rPh>
    <rPh sb="74" eb="77">
      <t>フテキセツ</t>
    </rPh>
    <rPh sb="87" eb="90">
      <t>フテキセツ</t>
    </rPh>
    <phoneticPr fontId="2"/>
  </si>
  <si>
    <r>
      <t>※</t>
    </r>
    <r>
      <rPr>
        <sz val="11"/>
        <rFont val="ＭＳ Ｐゴシック"/>
        <family val="3"/>
        <charset val="128"/>
      </rPr>
      <t>１．目的物の品質の水準を評価すること。</t>
    </r>
    <rPh sb="3" eb="6">
      <t>モクテキブツ</t>
    </rPh>
    <rPh sb="7" eb="9">
      <t>ヒンシツ</t>
    </rPh>
    <rPh sb="10" eb="12">
      <t>スイジュン</t>
    </rPh>
    <rPh sb="13" eb="15">
      <t>ヒョウカ</t>
    </rPh>
    <phoneticPr fontId="2"/>
  </si>
  <si>
    <t>※２．品質の対象は、「材料、機材」と「施工が完了したもの（システムを含む）」があり、工事目的物の品質及び品質管理に関する各種の記録と設計図書を対比することにより技術的な評価を行う。</t>
    <rPh sb="3" eb="5">
      <t>ヒンシツ</t>
    </rPh>
    <rPh sb="6" eb="8">
      <t>タイショウ</t>
    </rPh>
    <rPh sb="11" eb="13">
      <t>ザイリョウ</t>
    </rPh>
    <rPh sb="14" eb="16">
      <t>キザイ</t>
    </rPh>
    <rPh sb="19" eb="21">
      <t>セコウ</t>
    </rPh>
    <rPh sb="22" eb="24">
      <t>カンリョウ</t>
    </rPh>
    <rPh sb="34" eb="35">
      <t>フク</t>
    </rPh>
    <phoneticPr fontId="2"/>
  </si>
  <si>
    <t>※３．対象欄は評価対象項目が該当しない場合は、空白のままとする。</t>
    <phoneticPr fontId="2"/>
  </si>
  <si>
    <t>①機材の品質が、承諾図等により確認でき、設計図書を満足していることが確認できる。</t>
    <phoneticPr fontId="2"/>
  </si>
  <si>
    <t>電気設備工事</t>
    <rPh sb="0" eb="2">
      <t>デンキ</t>
    </rPh>
    <rPh sb="2" eb="4">
      <t>セツビ</t>
    </rPh>
    <phoneticPr fontId="2"/>
  </si>
  <si>
    <t>③機材の品質確認記録の内容が、適切であることが確認できる。</t>
    <rPh sb="1" eb="3">
      <t>キザイ</t>
    </rPh>
    <rPh sb="23" eb="25">
      <t>カクニン</t>
    </rPh>
    <phoneticPr fontId="2"/>
  </si>
  <si>
    <t>④品質の確認結果が、分りやすく整理されていることが確認できる。</t>
    <rPh sb="1" eb="3">
      <t>ヒンシツ</t>
    </rPh>
    <rPh sb="4" eb="6">
      <t>カクニン</t>
    </rPh>
    <rPh sb="6" eb="8">
      <t>ケッカ</t>
    </rPh>
    <rPh sb="10" eb="11">
      <t>ブン</t>
    </rPh>
    <rPh sb="15" eb="17">
      <t>セイリ</t>
    </rPh>
    <rPh sb="25" eb="27">
      <t>カクニン</t>
    </rPh>
    <phoneticPr fontId="2"/>
  </si>
  <si>
    <t>⑤施工の品質が、適切であり、設計図書を満足していることが確認できる。</t>
    <rPh sb="1" eb="3">
      <t>セコウ</t>
    </rPh>
    <rPh sb="4" eb="6">
      <t>ヒンシツ</t>
    </rPh>
    <rPh sb="8" eb="10">
      <t>テキセツ</t>
    </rPh>
    <phoneticPr fontId="2"/>
  </si>
  <si>
    <t>⑥施工の品質が、試験や検査等の結果の記録により、優れていることが確認できる。</t>
    <rPh sb="1" eb="3">
      <t>セコウ</t>
    </rPh>
    <rPh sb="4" eb="6">
      <t>ヒンシツ</t>
    </rPh>
    <rPh sb="8" eb="10">
      <t>シケン</t>
    </rPh>
    <rPh sb="11" eb="13">
      <t>ケンサ</t>
    </rPh>
    <rPh sb="13" eb="14">
      <t>トウ</t>
    </rPh>
    <rPh sb="15" eb="17">
      <t>ケッカ</t>
    </rPh>
    <rPh sb="18" eb="20">
      <t>キロク</t>
    </rPh>
    <rPh sb="24" eb="25">
      <t>スグ</t>
    </rPh>
    <rPh sb="32" eb="34">
      <t>カクニン</t>
    </rPh>
    <phoneticPr fontId="2"/>
  </si>
  <si>
    <t>⑦システムの性能及び機能に関する試運転の確認方法が適切であり、記録の内容が、設計図書を満足していることが確認できる。</t>
    <rPh sb="31" eb="33">
      <t>キロク</t>
    </rPh>
    <rPh sb="34" eb="36">
      <t>ナイヨウ</t>
    </rPh>
    <phoneticPr fontId="2"/>
  </si>
  <si>
    <t>⑧システムの性能及び機能に関する試運転の確認方法に工夫がある。</t>
    <rPh sb="16" eb="19">
      <t>シウンテン</t>
    </rPh>
    <phoneticPr fontId="2"/>
  </si>
  <si>
    <t>⑨不可視部分となる品質が、工事写真、施工記録により確認できる。</t>
    <phoneticPr fontId="2"/>
  </si>
  <si>
    <t>⑩中間検査や既済検査での工夫や良好な施工の品質が、継続して確認できる。</t>
    <phoneticPr fontId="2"/>
  </si>
  <si>
    <t>⑪運転・点検上の表示及び危険箇所などの表示等が明確で解りやすい。</t>
    <rPh sb="10" eb="11">
      <t>オヨ</t>
    </rPh>
    <rPh sb="12" eb="14">
      <t>キケン</t>
    </rPh>
    <rPh sb="14" eb="16">
      <t>カショ</t>
    </rPh>
    <phoneticPr fontId="2"/>
  </si>
  <si>
    <t>理由:</t>
    <rPh sb="0" eb="2">
      <t>リユウ</t>
    </rPh>
    <phoneticPr fontId="2"/>
  </si>
  <si>
    <r>
      <t>品質が不適切であったため、建設工事請負基準約款第</t>
    </r>
    <r>
      <rPr>
        <sz val="10"/>
        <color indexed="10"/>
        <rFont val="ＭＳ Ｐゴシック"/>
        <family val="3"/>
        <charset val="128"/>
      </rPr>
      <t>32</t>
    </r>
    <r>
      <rPr>
        <sz val="10"/>
        <rFont val="ＭＳ Ｐゴシック"/>
        <family val="3"/>
        <charset val="128"/>
      </rPr>
      <t>条に基づく修補指示を検査員が行った。</t>
    </r>
    <rPh sb="0" eb="2">
      <t>ヒンシツ</t>
    </rPh>
    <rPh sb="13" eb="15">
      <t>ケンセツ</t>
    </rPh>
    <rPh sb="15" eb="17">
      <t>コウジ</t>
    </rPh>
    <rPh sb="17" eb="19">
      <t>ウケオイ</t>
    </rPh>
    <rPh sb="19" eb="21">
      <t>キジュン</t>
    </rPh>
    <rPh sb="21" eb="23">
      <t>ヤッカン</t>
    </rPh>
    <rPh sb="36" eb="38">
      <t>ケンサ</t>
    </rPh>
    <phoneticPr fontId="2"/>
  </si>
  <si>
    <t>暖冷房衛生設備工事</t>
    <rPh sb="0" eb="3">
      <t>ダンレイボウ</t>
    </rPh>
    <rPh sb="3" eb="5">
      <t>エイセイ</t>
    </rPh>
    <rPh sb="5" eb="7">
      <t>セツビ</t>
    </rPh>
    <phoneticPr fontId="2"/>
  </si>
  <si>
    <t>機械設備工事</t>
    <rPh sb="0" eb="2">
      <t>キカイ</t>
    </rPh>
    <rPh sb="2" eb="4">
      <t>セツビ</t>
    </rPh>
    <rPh sb="4" eb="6">
      <t>コウジ</t>
    </rPh>
    <phoneticPr fontId="2"/>
  </si>
  <si>
    <t>⑪運転・点検上の表示及び危険箇所などの表示等が明確で解りやすい。</t>
    <rPh sb="10" eb="11">
      <t>オヨ</t>
    </rPh>
    <phoneticPr fontId="2"/>
  </si>
  <si>
    <t>ａ：品質が特に優れている。　ａ’：品質が優れている。　ｂ：品質が特に良好である。　ｂ’：品質が良好である。　
ｃ：品質が適切である。 ｄ：品質がやや不適切である。　ｅ：品質が不適切である。</t>
    <rPh sb="57" eb="59">
      <t>ヒンシツ</t>
    </rPh>
    <rPh sb="60" eb="62">
      <t>テキセツ</t>
    </rPh>
    <rPh sb="74" eb="77">
      <t>フテキセツ</t>
    </rPh>
    <rPh sb="87" eb="90">
      <t>フテキセツ</t>
    </rPh>
    <phoneticPr fontId="2"/>
  </si>
  <si>
    <t>建築工事</t>
    <rPh sb="0" eb="2">
      <t>ケンチク</t>
    </rPh>
    <rPh sb="2" eb="4">
      <t>コウジ</t>
    </rPh>
    <phoneticPr fontId="2"/>
  </si>
  <si>
    <r>
      <t>※１</t>
    </r>
    <r>
      <rPr>
        <sz val="11"/>
        <rFont val="ＭＳ Ｐゴシック"/>
        <family val="3"/>
        <charset val="128"/>
      </rPr>
      <t>．機械設備工事とは、建設業法における機械器具設置工事をいう。（エレベーター、エスカレーター設備工事を除く。）</t>
    </r>
    <rPh sb="3" eb="7">
      <t>キカイセツビ</t>
    </rPh>
    <rPh sb="7" eb="9">
      <t>コウジ</t>
    </rPh>
    <rPh sb="12" eb="14">
      <t>ケンセツ</t>
    </rPh>
    <rPh sb="14" eb="16">
      <t>ギョウホウ</t>
    </rPh>
    <rPh sb="20" eb="22">
      <t>キカイ</t>
    </rPh>
    <rPh sb="22" eb="24">
      <t>キグ</t>
    </rPh>
    <rPh sb="24" eb="26">
      <t>セッチ</t>
    </rPh>
    <rPh sb="26" eb="28">
      <t>コウジ</t>
    </rPh>
    <rPh sb="47" eb="49">
      <t>セツビ</t>
    </rPh>
    <rPh sb="49" eb="51">
      <t>コウジ</t>
    </rPh>
    <rPh sb="52" eb="53">
      <t>ノゾ</t>
    </rPh>
    <phoneticPr fontId="2"/>
  </si>
  <si>
    <t>電気工事</t>
    <rPh sb="0" eb="2">
      <t>デンキ</t>
    </rPh>
    <rPh sb="2" eb="4">
      <t>コウジ</t>
    </rPh>
    <phoneticPr fontId="2"/>
  </si>
  <si>
    <t>※２．目的物の品質の水準を評価すること。</t>
    <phoneticPr fontId="2"/>
  </si>
  <si>
    <t>機械工事</t>
    <rPh sb="0" eb="2">
      <t>キカイ</t>
    </rPh>
    <rPh sb="2" eb="4">
      <t>コウジ</t>
    </rPh>
    <phoneticPr fontId="2"/>
  </si>
  <si>
    <t>※３．品質の対象は、「材料、機材」と「施工が完了したもの（システムを含む）」があり、工事目的物の品質及び品質管理に関する各種の記録と設計図書を対比することにより技術的な評価を行う。</t>
    <phoneticPr fontId="2"/>
  </si>
  <si>
    <t>※４．対象欄は評価対象項目が該当しない場合は、空白のままとする。</t>
    <phoneticPr fontId="2"/>
  </si>
  <si>
    <t xml:space="preserve">品質の評価計＝ </t>
    <phoneticPr fontId="2"/>
  </si>
  <si>
    <t>Ⅲ.出来ばえ</t>
    <phoneticPr fontId="2"/>
  </si>
  <si>
    <t>①きめ細かな施工がなされ、取り合いの納まりや端部まで仕上がりが良い。</t>
    <phoneticPr fontId="2"/>
  </si>
  <si>
    <t>②関連工事(工種)又は既存部分との調整がなされ、調和が良い仕上がりである。</t>
    <rPh sb="9" eb="10">
      <t>マタ</t>
    </rPh>
    <rPh sb="27" eb="28">
      <t>ヨ</t>
    </rPh>
    <phoneticPr fontId="2"/>
  </si>
  <si>
    <t>③使い勝手や使用者の安全に対する配慮に優れている。</t>
    <rPh sb="19" eb="20">
      <t>スグ</t>
    </rPh>
    <phoneticPr fontId="2"/>
  </si>
  <si>
    <t>④仕上がりの状態が良好で、作動状態も良好である。</t>
    <rPh sb="9" eb="11">
      <t>リョウコウ</t>
    </rPh>
    <rPh sb="13" eb="15">
      <t>サドウ</t>
    </rPh>
    <rPh sb="15" eb="17">
      <t>ジョウタイ</t>
    </rPh>
    <rPh sb="18" eb="20">
      <t>リョウコウ</t>
    </rPh>
    <phoneticPr fontId="2"/>
  </si>
  <si>
    <t>⑤色調が均一であり、色むら等が無く、全体的な美観が良好である。</t>
    <rPh sb="1" eb="3">
      <t>シキチョウ</t>
    </rPh>
    <rPh sb="4" eb="6">
      <t>キンイツ</t>
    </rPh>
    <rPh sb="10" eb="11">
      <t>イロ</t>
    </rPh>
    <rPh sb="13" eb="14">
      <t>トウ</t>
    </rPh>
    <rPh sb="15" eb="16">
      <t>ナ</t>
    </rPh>
    <rPh sb="25" eb="27">
      <t>リョウコウ</t>
    </rPh>
    <phoneticPr fontId="2"/>
  </si>
  <si>
    <t>⑥材料・製品の割付や通り等が良く、全体的な出来ばえが良好である。</t>
    <rPh sb="1" eb="3">
      <t>ザイリョウ</t>
    </rPh>
    <rPh sb="4" eb="6">
      <t>セイヒン</t>
    </rPh>
    <rPh sb="7" eb="9">
      <t>ワリツケ</t>
    </rPh>
    <rPh sb="10" eb="11">
      <t>トオ</t>
    </rPh>
    <rPh sb="12" eb="13">
      <t>ナド</t>
    </rPh>
    <rPh sb="14" eb="15">
      <t>ヨ</t>
    </rPh>
    <rPh sb="17" eb="20">
      <t>ゼンタイテキ</t>
    </rPh>
    <rPh sb="21" eb="23">
      <t>デキ</t>
    </rPh>
    <rPh sb="26" eb="28">
      <t>リョウコウ</t>
    </rPh>
    <phoneticPr fontId="2"/>
  </si>
  <si>
    <t>⑦保全に配慮した施工がなされている。</t>
    <phoneticPr fontId="2"/>
  </si>
  <si>
    <t>⑧その他</t>
    <phoneticPr fontId="2"/>
  </si>
  <si>
    <t>出来ばえが劣っている。</t>
    <rPh sb="0" eb="2">
      <t>デキ</t>
    </rPh>
    <rPh sb="5" eb="6">
      <t>オト</t>
    </rPh>
    <phoneticPr fontId="2"/>
  </si>
  <si>
    <t>ａ：全体的な完成度が優れている。    ｂ：全体的な完成度が良好である。    ｃ：全体的な完成度が適切である。    
ｄ：全体的な完成度が劣っている。　　</t>
    <rPh sb="2" eb="5">
      <t>ゼンタイテキ</t>
    </rPh>
    <rPh sb="6" eb="9">
      <t>カンセイド</t>
    </rPh>
    <rPh sb="10" eb="11">
      <t>スグ</t>
    </rPh>
    <rPh sb="22" eb="25">
      <t>ゼンタイテキ</t>
    </rPh>
    <rPh sb="26" eb="29">
      <t>カンセイド</t>
    </rPh>
    <rPh sb="30" eb="32">
      <t>リョウコウ</t>
    </rPh>
    <rPh sb="42" eb="45">
      <t>ゼンタイテキ</t>
    </rPh>
    <rPh sb="46" eb="49">
      <t>カンセイド</t>
    </rPh>
    <rPh sb="50" eb="52">
      <t>テキセツ</t>
    </rPh>
    <rPh sb="63" eb="66">
      <t>ゼンタイテキ</t>
    </rPh>
    <rPh sb="67" eb="70">
      <t>カンセイド</t>
    </rPh>
    <rPh sb="71" eb="72">
      <t>オト</t>
    </rPh>
    <phoneticPr fontId="2"/>
  </si>
  <si>
    <t>該当項目が80％以上90％未満・・・・ ｂ</t>
    <rPh sb="8" eb="10">
      <t>イジョウ</t>
    </rPh>
    <rPh sb="13" eb="15">
      <t>ミマン</t>
    </rPh>
    <phoneticPr fontId="2"/>
  </si>
  <si>
    <t>該当項目が80％未満・・・・ ｃ</t>
    <rPh sb="8" eb="10">
      <t>ミマン</t>
    </rPh>
    <phoneticPr fontId="2"/>
  </si>
  <si>
    <t>④</t>
    <phoneticPr fontId="2"/>
  </si>
  <si>
    <t>評価対象項目数が２項目以下の場合は、全て該当してもｃ評価とする。</t>
    <rPh sb="0" eb="2">
      <t>ヒョウカ</t>
    </rPh>
    <rPh sb="2" eb="4">
      <t>タイショウ</t>
    </rPh>
    <rPh sb="4" eb="7">
      <t>コウモクスウ</t>
    </rPh>
    <rPh sb="9" eb="11">
      <t>コウモク</t>
    </rPh>
    <rPh sb="11" eb="13">
      <t>イカ</t>
    </rPh>
    <rPh sb="14" eb="16">
      <t>バアイ</t>
    </rPh>
    <rPh sb="18" eb="19">
      <t>スベ</t>
    </rPh>
    <rPh sb="20" eb="22">
      <t>ガイトウ</t>
    </rPh>
    <rPh sb="26" eb="28">
      <t>ヒョウカ</t>
    </rPh>
    <phoneticPr fontId="2"/>
  </si>
  <si>
    <t>※１．全体的な仕上がり状態、機能を評価する。</t>
    <rPh sb="3" eb="6">
      <t>ゼンタイテキ</t>
    </rPh>
    <rPh sb="7" eb="9">
      <t>シア</t>
    </rPh>
    <rPh sb="11" eb="13">
      <t>ジョウタイ</t>
    </rPh>
    <rPh sb="14" eb="16">
      <t>キノウ</t>
    </rPh>
    <rPh sb="17" eb="19">
      <t>ヒョウカ</t>
    </rPh>
    <phoneticPr fontId="2"/>
  </si>
  <si>
    <t>※２．出来ばえの評価は、全体的な仕上がり状態、形状、配置及び関連工事との調和、目的物としての機能などについて、観察、計測等により技術的な評価を行う。</t>
    <rPh sb="8" eb="10">
      <t>ヒョウカ</t>
    </rPh>
    <rPh sb="12" eb="15">
      <t>ゼンタイテキ</t>
    </rPh>
    <rPh sb="16" eb="18">
      <t>シア</t>
    </rPh>
    <rPh sb="20" eb="22">
      <t>ジョウタイ</t>
    </rPh>
    <rPh sb="23" eb="25">
      <t>ケイジョウ</t>
    </rPh>
    <rPh sb="26" eb="28">
      <t>ハイチ</t>
    </rPh>
    <rPh sb="28" eb="29">
      <t>オヨ</t>
    </rPh>
    <rPh sb="30" eb="32">
      <t>カンレン</t>
    </rPh>
    <rPh sb="32" eb="34">
      <t>コウジ</t>
    </rPh>
    <rPh sb="36" eb="38">
      <t>チョウワ</t>
    </rPh>
    <rPh sb="39" eb="42">
      <t>モクテキブツ</t>
    </rPh>
    <rPh sb="46" eb="48">
      <t>キノウ</t>
    </rPh>
    <rPh sb="55" eb="57">
      <t>カンサツ</t>
    </rPh>
    <rPh sb="58" eb="60">
      <t>ケイソク</t>
    </rPh>
    <rPh sb="60" eb="61">
      <t>トウ</t>
    </rPh>
    <rPh sb="64" eb="67">
      <t>ギジュツテキ</t>
    </rPh>
    <rPh sb="68" eb="70">
      <t>ヒョウカ</t>
    </rPh>
    <rPh sb="71" eb="72">
      <t>オコナ</t>
    </rPh>
    <phoneticPr fontId="2"/>
  </si>
  <si>
    <t>①きめ細やかな施工がなされている。</t>
    <phoneticPr fontId="2"/>
  </si>
  <si>
    <t>②関連工事(工種)又は既存部分との調整がなされ、調和が良い仕上がりである。</t>
    <rPh sb="9" eb="10">
      <t>マタ</t>
    </rPh>
    <rPh sb="27" eb="28">
      <t>ヨ</t>
    </rPh>
    <rPh sb="30" eb="31">
      <t>ウエ</t>
    </rPh>
    <phoneticPr fontId="2"/>
  </si>
  <si>
    <t>③機器又はシステムとして、運転状態が正常であり、性能が優れている。</t>
    <rPh sb="3" eb="4">
      <t>マタ</t>
    </rPh>
    <rPh sb="18" eb="20">
      <t>セイジョウ</t>
    </rPh>
    <phoneticPr fontId="2"/>
  </si>
  <si>
    <t>④環境負荷低減への対策が優れている。</t>
    <phoneticPr fontId="2"/>
  </si>
  <si>
    <t>⑤運転操作及び保守点検等の容易さを確保するための配慮がなされている。</t>
    <rPh sb="3" eb="5">
      <t>ソウサ</t>
    </rPh>
    <phoneticPr fontId="2"/>
  </si>
  <si>
    <t>⑥その他</t>
    <phoneticPr fontId="2"/>
  </si>
  <si>
    <t>出来ばえが劣っている。</t>
    <phoneticPr fontId="2"/>
  </si>
  <si>
    <t>暖冷房衛生設備工事</t>
    <rPh sb="0" eb="3">
      <t>ダンレイボウ</t>
    </rPh>
    <rPh sb="3" eb="5">
      <t>エイセイ</t>
    </rPh>
    <rPh sb="5" eb="7">
      <t>セツビ</t>
    </rPh>
    <rPh sb="7" eb="9">
      <t>コウジ</t>
    </rPh>
    <phoneticPr fontId="2"/>
  </si>
  <si>
    <t>機械設備工事</t>
    <phoneticPr fontId="2"/>
  </si>
  <si>
    <t>※１．機械設備工事とは、建設業法における機械器具設置工事をいう。（エレベーター、エスカレーター設備工事を除く。）</t>
    <rPh sb="3" eb="5">
      <t>キカイ</t>
    </rPh>
    <rPh sb="5" eb="7">
      <t>セツビ</t>
    </rPh>
    <rPh sb="7" eb="9">
      <t>コウジ</t>
    </rPh>
    <rPh sb="12" eb="14">
      <t>ケンセツ</t>
    </rPh>
    <rPh sb="14" eb="16">
      <t>ギョウホウ</t>
    </rPh>
    <rPh sb="20" eb="22">
      <t>キカイ</t>
    </rPh>
    <rPh sb="22" eb="24">
      <t>キグ</t>
    </rPh>
    <rPh sb="24" eb="26">
      <t>セッチ</t>
    </rPh>
    <rPh sb="26" eb="28">
      <t>コウジ</t>
    </rPh>
    <rPh sb="47" eb="49">
      <t>セツビ</t>
    </rPh>
    <rPh sb="49" eb="51">
      <t>コウジ</t>
    </rPh>
    <rPh sb="52" eb="53">
      <t>ノゾ</t>
    </rPh>
    <phoneticPr fontId="2"/>
  </si>
  <si>
    <t>※２．全体的な仕上がり状態、機能を評価する。</t>
    <phoneticPr fontId="2"/>
  </si>
  <si>
    <t>※３．出来ばえの評価は、全体的な仕上がり状態、形状、配置及び関連工事との調和、目的物としての機能などについて、観察、計測等により技術的な評価を行う。</t>
    <phoneticPr fontId="2"/>
  </si>
  <si>
    <t xml:space="preserve">出来ばえの評価計＝ </t>
    <phoneticPr fontId="2"/>
  </si>
  <si>
    <t>〇〇第〇〇-〇号  〇〇小学校大規模改造工事 検査員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</si>
</sst>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color rgb="FFFF0000"/>
      <name val="ＭＳ Ｐゴシック"/>
      <family val="3"/>
      <charset val="128"/>
    </font>
    <font>
      <sz val="9"/>
      <color rgb="FFFF0000"/>
      <name val="ＭＳ Ｐゴシック"/>
      <family val="3"/>
      <charset val="128"/>
    </font>
    <font>
      <sz val="10"/>
      <color rgb="FF0070C0"/>
      <name val="ＭＳ Ｐゴシック"/>
      <family val="3"/>
      <charset val="128"/>
    </font>
    <font>
      <sz val="10"/>
      <color indexed="10"/>
      <name val="ＭＳ Ｐゴシック"/>
      <family val="3"/>
      <charset val="128"/>
    </font>
    <font>
      <b/>
      <sz val="11"/>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indexed="64"/>
      </left>
      <right/>
      <top style="medium">
        <color indexed="64"/>
      </top>
      <bottom/>
      <diagonal/>
    </border>
    <border>
      <left style="hair">
        <color indexed="64"/>
      </left>
      <right/>
      <top/>
      <bottom/>
      <diagonal/>
    </border>
    <border>
      <left/>
      <right/>
      <top/>
      <bottom style="medium">
        <color indexed="64"/>
      </bottom>
      <diagonal/>
    </border>
    <border>
      <left style="hair">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bottom/>
      <diagonal/>
    </border>
  </borders>
  <cellStyleXfs count="1">
    <xf numFmtId="0" fontId="0" fillId="0" borderId="0"/>
  </cellStyleXfs>
  <cellXfs count="133">
    <xf numFmtId="0" fontId="0" fillId="0" borderId="0" xfId="0"/>
    <xf numFmtId="0" fontId="1" fillId="0" borderId="0" xfId="0" applyFont="1"/>
    <xf numFmtId="14" fontId="1" fillId="0" borderId="0" xfId="0"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4" fillId="2" borderId="7" xfId="0" applyFont="1" applyFill="1" applyBorder="1" applyAlignment="1">
      <alignment horizontal="center" vertical="center"/>
    </xf>
    <xf numFmtId="0" fontId="3" fillId="0" borderId="8" xfId="0" applyFont="1" applyBorder="1" applyAlignment="1">
      <alignment vertical="center" wrapText="1"/>
    </xf>
    <xf numFmtId="0" fontId="1" fillId="0" borderId="9" xfId="0" applyFont="1" applyBorder="1" applyAlignment="1">
      <alignment vertical="center"/>
    </xf>
    <xf numFmtId="0" fontId="0" fillId="0" borderId="0" xfId="0" applyAlignment="1">
      <alignment vertical="center"/>
    </xf>
    <xf numFmtId="0" fontId="5" fillId="0" borderId="0" xfId="0" applyFont="1" applyAlignment="1">
      <alignment vertical="center"/>
    </xf>
    <xf numFmtId="0" fontId="0" fillId="0" borderId="6" xfId="0" applyBorder="1" applyAlignment="1">
      <alignment vertical="center"/>
    </xf>
    <xf numFmtId="0" fontId="3" fillId="0" borderId="8" xfId="0" applyFont="1" applyBorder="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4" fillId="0" borderId="7" xfId="0" applyFont="1" applyBorder="1" applyAlignment="1">
      <alignment horizontal="center" vertical="center"/>
    </xf>
    <xf numFmtId="0" fontId="6" fillId="0" borderId="10" xfId="0" applyFont="1" applyBorder="1" applyAlignment="1">
      <alignment horizontal="center" vertical="center"/>
    </xf>
    <xf numFmtId="0" fontId="3" fillId="0" borderId="8" xfId="0" applyFont="1" applyBorder="1" applyAlignment="1">
      <alignment horizontal="lef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3" fillId="0" borderId="13" xfId="0" applyFont="1" applyBorder="1" applyAlignment="1">
      <alignment vertical="center"/>
    </xf>
    <xf numFmtId="0" fontId="5" fillId="0" borderId="0" xfId="0" applyFont="1"/>
    <xf numFmtId="0" fontId="5" fillId="0" borderId="9"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4" fillId="3" borderId="7" xfId="0" applyFont="1" applyFill="1" applyBorder="1" applyAlignment="1">
      <alignment horizontal="center" vertical="center"/>
    </xf>
    <xf numFmtId="0" fontId="7" fillId="0" borderId="0" xfId="0" applyFont="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4" fillId="3" borderId="15" xfId="0"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vertical="center"/>
    </xf>
    <xf numFmtId="0" fontId="3" fillId="0" borderId="20" xfId="0" applyFont="1" applyBorder="1" applyAlignment="1">
      <alignment vertical="center"/>
    </xf>
    <xf numFmtId="0" fontId="1" fillId="0" borderId="20" xfId="0" applyFont="1" applyBorder="1" applyAlignment="1">
      <alignment vertical="center"/>
    </xf>
    <xf numFmtId="0" fontId="0" fillId="0" borderId="21" xfId="0" applyBorder="1" applyAlignment="1">
      <alignment horizontal="center" vertical="center" wrapText="1"/>
    </xf>
    <xf numFmtId="0" fontId="3" fillId="0" borderId="13" xfId="0" applyFont="1" applyBorder="1" applyAlignment="1">
      <alignmen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0" fillId="0" borderId="22" xfId="0" applyBorder="1" applyAlignment="1">
      <alignment horizontal="center" vertical="center" wrapText="1"/>
    </xf>
    <xf numFmtId="0" fontId="3" fillId="0" borderId="14"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16" xfId="0" applyFont="1" applyBorder="1" applyAlignment="1">
      <alignment vertical="center" wrapText="1"/>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right" vertical="center"/>
    </xf>
    <xf numFmtId="0" fontId="3" fillId="0" borderId="28" xfId="0" applyFont="1" applyBorder="1" applyAlignment="1">
      <alignment horizontal="left" vertical="center"/>
    </xf>
    <xf numFmtId="0" fontId="3" fillId="0" borderId="20" xfId="0" applyFont="1" applyBorder="1" applyAlignment="1">
      <alignment vertical="center" wrapText="1"/>
    </xf>
    <xf numFmtId="0" fontId="1" fillId="0" borderId="20"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vertical="center" wrapText="1"/>
    </xf>
    <xf numFmtId="0" fontId="3" fillId="0" borderId="5" xfId="0" applyFont="1" applyBorder="1" applyAlignment="1">
      <alignment horizontal="right" vertical="top" wrapText="1"/>
    </xf>
    <xf numFmtId="0" fontId="3" fillId="0" borderId="6" xfId="0" applyFont="1" applyBorder="1" applyAlignment="1">
      <alignment horizontal="left" vertical="top" indent="1"/>
    </xf>
    <xf numFmtId="0" fontId="3" fillId="0" borderId="0" xfId="0" applyFont="1" applyAlignment="1">
      <alignment vertical="center"/>
    </xf>
    <xf numFmtId="0" fontId="5" fillId="0" borderId="0" xfId="0" applyFont="1" applyAlignment="1">
      <alignment horizontal="center" vertical="center"/>
    </xf>
    <xf numFmtId="0" fontId="3" fillId="0" borderId="13" xfId="0" applyFont="1" applyBorder="1" applyAlignment="1">
      <alignment horizontal="left"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1" xfId="0" applyFont="1" applyBorder="1" applyAlignment="1">
      <alignment vertical="center" wrapText="1"/>
    </xf>
    <xf numFmtId="0" fontId="3"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0" fillId="0" borderId="23" xfId="0" applyBorder="1" applyAlignment="1">
      <alignment vertical="center"/>
    </xf>
    <xf numFmtId="0" fontId="8" fillId="0" borderId="23"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top"/>
    </xf>
    <xf numFmtId="0" fontId="3" fillId="0" borderId="6" xfId="0" applyFont="1" applyBorder="1" applyAlignment="1">
      <alignment horizontal="right" vertical="top" indent="1"/>
    </xf>
    <xf numFmtId="0" fontId="3" fillId="0" borderId="6"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vertical="top" wrapText="1"/>
    </xf>
    <xf numFmtId="0" fontId="1" fillId="0" borderId="6" xfId="0" applyFont="1" applyBorder="1" applyAlignment="1">
      <alignment vertical="center"/>
    </xf>
    <xf numFmtId="0" fontId="0" fillId="0" borderId="31" xfId="0" applyBorder="1" applyAlignment="1">
      <alignment vertical="center"/>
    </xf>
    <xf numFmtId="176" fontId="1" fillId="0" borderId="32" xfId="0" applyNumberFormat="1" applyFont="1" applyBorder="1" applyAlignment="1">
      <alignment horizontal="right" vertical="center"/>
    </xf>
    <xf numFmtId="0" fontId="1" fillId="0" borderId="33" xfId="0" applyFont="1" applyBorder="1"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34" xfId="0" applyBorder="1" applyAlignment="1">
      <alignment vertical="center"/>
    </xf>
    <xf numFmtId="176" fontId="1" fillId="0" borderId="35" xfId="0" applyNumberFormat="1" applyFont="1" applyBorder="1" applyAlignment="1">
      <alignment horizontal="right" vertical="center"/>
    </xf>
    <xf numFmtId="0" fontId="1" fillId="0" borderId="36" xfId="0" applyFont="1" applyBorder="1" applyAlignment="1">
      <alignment horizontal="center" vertical="center"/>
    </xf>
    <xf numFmtId="0" fontId="0" fillId="0" borderId="37" xfId="0" applyBorder="1" applyAlignment="1">
      <alignment vertical="center"/>
    </xf>
    <xf numFmtId="176" fontId="1" fillId="0" borderId="38" xfId="0" applyNumberFormat="1" applyFont="1" applyBorder="1" applyAlignment="1">
      <alignment horizontal="right" vertical="center"/>
    </xf>
    <xf numFmtId="0" fontId="1" fillId="0" borderId="39" xfId="0" applyFont="1" applyBorder="1" applyAlignment="1">
      <alignment horizontal="center" vertical="center"/>
    </xf>
    <xf numFmtId="0" fontId="0" fillId="0" borderId="40" xfId="0" applyBorder="1" applyAlignment="1">
      <alignment vertical="center"/>
    </xf>
    <xf numFmtId="0" fontId="1" fillId="0" borderId="41" xfId="0" applyFont="1" applyBorder="1" applyAlignment="1">
      <alignment horizontal="right" vertical="center"/>
    </xf>
    <xf numFmtId="0" fontId="1" fillId="0" borderId="10"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vertical="center" wrapText="1"/>
    </xf>
    <xf numFmtId="0" fontId="3" fillId="0" borderId="17" xfId="0" applyFont="1" applyBorder="1" applyAlignment="1">
      <alignment horizontal="center" vertical="center"/>
    </xf>
    <xf numFmtId="0" fontId="1" fillId="0" borderId="42" xfId="0" applyFont="1" applyBorder="1" applyAlignment="1">
      <alignment vertical="center"/>
    </xf>
    <xf numFmtId="0" fontId="3" fillId="0" borderId="19" xfId="0" applyFont="1" applyBorder="1" applyAlignment="1">
      <alignment horizontal="left" vertical="center"/>
    </xf>
    <xf numFmtId="0" fontId="5" fillId="0" borderId="0" xfId="0" applyFont="1" applyAlignment="1">
      <alignment horizontal="left" vertical="center"/>
    </xf>
    <xf numFmtId="0" fontId="1" fillId="0" borderId="0" xfId="0" applyFont="1" applyAlignment="1">
      <alignment vertical="center" wrapText="1"/>
    </xf>
    <xf numFmtId="0" fontId="3" fillId="0" borderId="15" xfId="0" applyFont="1" applyBorder="1" applyAlignment="1">
      <alignment vertical="center"/>
    </xf>
    <xf numFmtId="0" fontId="1" fillId="0" borderId="43" xfId="0" applyFont="1" applyBorder="1" applyAlignment="1">
      <alignment vertical="center" wrapText="1"/>
    </xf>
    <xf numFmtId="0" fontId="0" fillId="0" borderId="0" xfId="0" applyAlignment="1">
      <alignment horizontal="center" vertical="center" wrapText="1"/>
    </xf>
    <xf numFmtId="0" fontId="3" fillId="0" borderId="44" xfId="0" applyFont="1" applyBorder="1" applyAlignment="1">
      <alignment vertical="center" wrapText="1"/>
    </xf>
    <xf numFmtId="0" fontId="3" fillId="0" borderId="14" xfId="0" applyFont="1" applyBorder="1" applyAlignment="1">
      <alignment vertical="center" wrapText="1"/>
    </xf>
    <xf numFmtId="0" fontId="3" fillId="0" borderId="23" xfId="0" applyFont="1" applyBorder="1" applyAlignment="1">
      <alignment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5" fillId="0" borderId="45"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aichou\010&#20849;&#26377;\2_&#22577;&#21578;\01_&#32207;&#21209;&#35506;\2_&#22865;&#32004;&#31649;&#36001;&#20418;\50_&#24037;&#20107;&#25104;&#32318;&#35413;&#23450;&#34920;\00_&#12304;&#20316;&#25104;&#20013;&#12305;Ver.R8-04&#35413;&#23450;&#27096;&#24335;\03_&#24037;&#20107;&#25104;&#32318;&#35413;&#23450;_&#24314;&#31689;&#65288;&#26368;&#26032;R6.7.26&#30906;&#35469;&#28168;&#65289;\1&#65288;&#24314;&#31689;&#31561;&#65289;&#24037;&#20107;&#35413;&#23450;&#34920;R08.04.xls" TargetMode="External"/><Relationship Id="rId1" Type="http://schemas.openxmlformats.org/officeDocument/2006/relationships/externalLinkPath" Target="file:///\\Daichou\010&#20849;&#26377;\2_&#22577;&#21578;\01_&#32207;&#21209;&#35506;\2_&#22865;&#32004;&#31649;&#36001;&#20418;\50_&#24037;&#20107;&#25104;&#32318;&#35413;&#23450;&#34920;\00_&#12304;&#20316;&#25104;&#20013;&#12305;Ver.R8-04&#35413;&#23450;&#27096;&#24335;\03_&#24037;&#20107;&#25104;&#32318;&#35413;&#23450;_&#24314;&#31689;&#65288;&#26368;&#26032;R6.7.26&#30906;&#35469;&#28168;&#65289;\1&#65288;&#24314;&#31689;&#31561;&#65289;&#24037;&#20107;&#35413;&#23450;&#34920;R08.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事項"/>
      <sheetName val="工事成績評定表"/>
      <sheetName val="①主任監督員"/>
      <sheetName val="②総括監督員"/>
      <sheetName val="③検査員"/>
      <sheetName val="工事台帳コピペ用"/>
    </sheetNames>
    <sheetDataSet>
      <sheetData sheetId="0"/>
      <sheetData sheetId="1">
        <row r="4">
          <cell r="AJ4" t="str">
            <v>建築</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cmpd="sng">
          <a:noFill/>
        </a:ln>
      </a:spPr>
      <a:bodyPr vertOverflow="overflow" horzOverflow="overflow" wrap="square" rtlCol="0" anchor="ctr">
        <a:noAutofit/>
      </a:bodyPr>
      <a:lstStyle>
        <a:defPPr algn="ctr">
          <a:defRPr kumimoji="1" sz="11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C349-8D81-4A35-93B5-6A3E7D2BCBEE}">
  <sheetPr>
    <tabColor rgb="FF00B0F0"/>
  </sheetPr>
  <dimension ref="B1:O345"/>
  <sheetViews>
    <sheetView tabSelected="1" view="pageBreakPreview" zoomScaleNormal="100" zoomScaleSheetLayoutView="100" workbookViewId="0"/>
  </sheetViews>
  <sheetFormatPr defaultRowHeight="13.5" x14ac:dyDescent="0.15"/>
  <cols>
    <col min="1" max="1" width="1.375" style="1" customWidth="1"/>
    <col min="2" max="2" width="12.625" style="1" customWidth="1"/>
    <col min="3" max="3" width="15.625" style="1" customWidth="1"/>
    <col min="4" max="5" width="4.625" style="1" customWidth="1"/>
    <col min="6" max="6" width="72.75" style="1" customWidth="1"/>
    <col min="7" max="7" width="2.5" style="1" customWidth="1"/>
    <col min="8" max="8" width="9" style="1"/>
    <col min="9" max="9" width="11.375" style="1" customWidth="1"/>
    <col min="10" max="256" width="9" style="1"/>
    <col min="257" max="257" width="1.375" style="1" customWidth="1"/>
    <col min="258" max="258" width="12.625" style="1" customWidth="1"/>
    <col min="259" max="259" width="15.625" style="1" customWidth="1"/>
    <col min="260" max="261" width="4.625" style="1" customWidth="1"/>
    <col min="262" max="262" width="72.75" style="1" customWidth="1"/>
    <col min="263" max="263" width="2.5" style="1" customWidth="1"/>
    <col min="264" max="264" width="9" style="1"/>
    <col min="265" max="265" width="11.375" style="1" customWidth="1"/>
    <col min="266" max="512" width="9" style="1"/>
    <col min="513" max="513" width="1.375" style="1" customWidth="1"/>
    <col min="514" max="514" width="12.625" style="1" customWidth="1"/>
    <col min="515" max="515" width="15.625" style="1" customWidth="1"/>
    <col min="516" max="517" width="4.625" style="1" customWidth="1"/>
    <col min="518" max="518" width="72.75" style="1" customWidth="1"/>
    <col min="519" max="519" width="2.5" style="1" customWidth="1"/>
    <col min="520" max="520" width="9" style="1"/>
    <col min="521" max="521" width="11.375" style="1" customWidth="1"/>
    <col min="522" max="768" width="9" style="1"/>
    <col min="769" max="769" width="1.375" style="1" customWidth="1"/>
    <col min="770" max="770" width="12.625" style="1" customWidth="1"/>
    <col min="771" max="771" width="15.625" style="1" customWidth="1"/>
    <col min="772" max="773" width="4.625" style="1" customWidth="1"/>
    <col min="774" max="774" width="72.75" style="1" customWidth="1"/>
    <col min="775" max="775" width="2.5" style="1" customWidth="1"/>
    <col min="776" max="776" width="9" style="1"/>
    <col min="777" max="777" width="11.375" style="1" customWidth="1"/>
    <col min="778" max="1024" width="9" style="1"/>
    <col min="1025" max="1025" width="1.375" style="1" customWidth="1"/>
    <col min="1026" max="1026" width="12.625" style="1" customWidth="1"/>
    <col min="1027" max="1027" width="15.625" style="1" customWidth="1"/>
    <col min="1028" max="1029" width="4.625" style="1" customWidth="1"/>
    <col min="1030" max="1030" width="72.75" style="1" customWidth="1"/>
    <col min="1031" max="1031" width="2.5" style="1" customWidth="1"/>
    <col min="1032" max="1032" width="9" style="1"/>
    <col min="1033" max="1033" width="11.375" style="1" customWidth="1"/>
    <col min="1034" max="1280" width="9" style="1"/>
    <col min="1281" max="1281" width="1.375" style="1" customWidth="1"/>
    <col min="1282" max="1282" width="12.625" style="1" customWidth="1"/>
    <col min="1283" max="1283" width="15.625" style="1" customWidth="1"/>
    <col min="1284" max="1285" width="4.625" style="1" customWidth="1"/>
    <col min="1286" max="1286" width="72.75" style="1" customWidth="1"/>
    <col min="1287" max="1287" width="2.5" style="1" customWidth="1"/>
    <col min="1288" max="1288" width="9" style="1"/>
    <col min="1289" max="1289" width="11.375" style="1" customWidth="1"/>
    <col min="1290" max="1536" width="9" style="1"/>
    <col min="1537" max="1537" width="1.375" style="1" customWidth="1"/>
    <col min="1538" max="1538" width="12.625" style="1" customWidth="1"/>
    <col min="1539" max="1539" width="15.625" style="1" customWidth="1"/>
    <col min="1540" max="1541" width="4.625" style="1" customWidth="1"/>
    <col min="1542" max="1542" width="72.75" style="1" customWidth="1"/>
    <col min="1543" max="1543" width="2.5" style="1" customWidth="1"/>
    <col min="1544" max="1544" width="9" style="1"/>
    <col min="1545" max="1545" width="11.375" style="1" customWidth="1"/>
    <col min="1546" max="1792" width="9" style="1"/>
    <col min="1793" max="1793" width="1.375" style="1" customWidth="1"/>
    <col min="1794" max="1794" width="12.625" style="1" customWidth="1"/>
    <col min="1795" max="1795" width="15.625" style="1" customWidth="1"/>
    <col min="1796" max="1797" width="4.625" style="1" customWidth="1"/>
    <col min="1798" max="1798" width="72.75" style="1" customWidth="1"/>
    <col min="1799" max="1799" width="2.5" style="1" customWidth="1"/>
    <col min="1800" max="1800" width="9" style="1"/>
    <col min="1801" max="1801" width="11.375" style="1" customWidth="1"/>
    <col min="1802" max="2048" width="9" style="1"/>
    <col min="2049" max="2049" width="1.375" style="1" customWidth="1"/>
    <col min="2050" max="2050" width="12.625" style="1" customWidth="1"/>
    <col min="2051" max="2051" width="15.625" style="1" customWidth="1"/>
    <col min="2052" max="2053" width="4.625" style="1" customWidth="1"/>
    <col min="2054" max="2054" width="72.75" style="1" customWidth="1"/>
    <col min="2055" max="2055" width="2.5" style="1" customWidth="1"/>
    <col min="2056" max="2056" width="9" style="1"/>
    <col min="2057" max="2057" width="11.375" style="1" customWidth="1"/>
    <col min="2058" max="2304" width="9" style="1"/>
    <col min="2305" max="2305" width="1.375" style="1" customWidth="1"/>
    <col min="2306" max="2306" width="12.625" style="1" customWidth="1"/>
    <col min="2307" max="2307" width="15.625" style="1" customWidth="1"/>
    <col min="2308" max="2309" width="4.625" style="1" customWidth="1"/>
    <col min="2310" max="2310" width="72.75" style="1" customWidth="1"/>
    <col min="2311" max="2311" width="2.5" style="1" customWidth="1"/>
    <col min="2312" max="2312" width="9" style="1"/>
    <col min="2313" max="2313" width="11.375" style="1" customWidth="1"/>
    <col min="2314" max="2560" width="9" style="1"/>
    <col min="2561" max="2561" width="1.375" style="1" customWidth="1"/>
    <col min="2562" max="2562" width="12.625" style="1" customWidth="1"/>
    <col min="2563" max="2563" width="15.625" style="1" customWidth="1"/>
    <col min="2564" max="2565" width="4.625" style="1" customWidth="1"/>
    <col min="2566" max="2566" width="72.75" style="1" customWidth="1"/>
    <col min="2567" max="2567" width="2.5" style="1" customWidth="1"/>
    <col min="2568" max="2568" width="9" style="1"/>
    <col min="2569" max="2569" width="11.375" style="1" customWidth="1"/>
    <col min="2570" max="2816" width="9" style="1"/>
    <col min="2817" max="2817" width="1.375" style="1" customWidth="1"/>
    <col min="2818" max="2818" width="12.625" style="1" customWidth="1"/>
    <col min="2819" max="2819" width="15.625" style="1" customWidth="1"/>
    <col min="2820" max="2821" width="4.625" style="1" customWidth="1"/>
    <col min="2822" max="2822" width="72.75" style="1" customWidth="1"/>
    <col min="2823" max="2823" width="2.5" style="1" customWidth="1"/>
    <col min="2824" max="2824" width="9" style="1"/>
    <col min="2825" max="2825" width="11.375" style="1" customWidth="1"/>
    <col min="2826" max="3072" width="9" style="1"/>
    <col min="3073" max="3073" width="1.375" style="1" customWidth="1"/>
    <col min="3074" max="3074" width="12.625" style="1" customWidth="1"/>
    <col min="3075" max="3075" width="15.625" style="1" customWidth="1"/>
    <col min="3076" max="3077" width="4.625" style="1" customWidth="1"/>
    <col min="3078" max="3078" width="72.75" style="1" customWidth="1"/>
    <col min="3079" max="3079" width="2.5" style="1" customWidth="1"/>
    <col min="3080" max="3080" width="9" style="1"/>
    <col min="3081" max="3081" width="11.375" style="1" customWidth="1"/>
    <col min="3082" max="3328" width="9" style="1"/>
    <col min="3329" max="3329" width="1.375" style="1" customWidth="1"/>
    <col min="3330" max="3330" width="12.625" style="1" customWidth="1"/>
    <col min="3331" max="3331" width="15.625" style="1" customWidth="1"/>
    <col min="3332" max="3333" width="4.625" style="1" customWidth="1"/>
    <col min="3334" max="3334" width="72.75" style="1" customWidth="1"/>
    <col min="3335" max="3335" width="2.5" style="1" customWidth="1"/>
    <col min="3336" max="3336" width="9" style="1"/>
    <col min="3337" max="3337" width="11.375" style="1" customWidth="1"/>
    <col min="3338" max="3584" width="9" style="1"/>
    <col min="3585" max="3585" width="1.375" style="1" customWidth="1"/>
    <col min="3586" max="3586" width="12.625" style="1" customWidth="1"/>
    <col min="3587" max="3587" width="15.625" style="1" customWidth="1"/>
    <col min="3588" max="3589" width="4.625" style="1" customWidth="1"/>
    <col min="3590" max="3590" width="72.75" style="1" customWidth="1"/>
    <col min="3591" max="3591" width="2.5" style="1" customWidth="1"/>
    <col min="3592" max="3592" width="9" style="1"/>
    <col min="3593" max="3593" width="11.375" style="1" customWidth="1"/>
    <col min="3594" max="3840" width="9" style="1"/>
    <col min="3841" max="3841" width="1.375" style="1" customWidth="1"/>
    <col min="3842" max="3842" width="12.625" style="1" customWidth="1"/>
    <col min="3843" max="3843" width="15.625" style="1" customWidth="1"/>
    <col min="3844" max="3845" width="4.625" style="1" customWidth="1"/>
    <col min="3846" max="3846" width="72.75" style="1" customWidth="1"/>
    <col min="3847" max="3847" width="2.5" style="1" customWidth="1"/>
    <col min="3848" max="3848" width="9" style="1"/>
    <col min="3849" max="3849" width="11.375" style="1" customWidth="1"/>
    <col min="3850" max="4096" width="9" style="1"/>
    <col min="4097" max="4097" width="1.375" style="1" customWidth="1"/>
    <col min="4098" max="4098" width="12.625" style="1" customWidth="1"/>
    <col min="4099" max="4099" width="15.625" style="1" customWidth="1"/>
    <col min="4100" max="4101" width="4.625" style="1" customWidth="1"/>
    <col min="4102" max="4102" width="72.75" style="1" customWidth="1"/>
    <col min="4103" max="4103" width="2.5" style="1" customWidth="1"/>
    <col min="4104" max="4104" width="9" style="1"/>
    <col min="4105" max="4105" width="11.375" style="1" customWidth="1"/>
    <col min="4106" max="4352" width="9" style="1"/>
    <col min="4353" max="4353" width="1.375" style="1" customWidth="1"/>
    <col min="4354" max="4354" width="12.625" style="1" customWidth="1"/>
    <col min="4355" max="4355" width="15.625" style="1" customWidth="1"/>
    <col min="4356" max="4357" width="4.625" style="1" customWidth="1"/>
    <col min="4358" max="4358" width="72.75" style="1" customWidth="1"/>
    <col min="4359" max="4359" width="2.5" style="1" customWidth="1"/>
    <col min="4360" max="4360" width="9" style="1"/>
    <col min="4361" max="4361" width="11.375" style="1" customWidth="1"/>
    <col min="4362" max="4608" width="9" style="1"/>
    <col min="4609" max="4609" width="1.375" style="1" customWidth="1"/>
    <col min="4610" max="4610" width="12.625" style="1" customWidth="1"/>
    <col min="4611" max="4611" width="15.625" style="1" customWidth="1"/>
    <col min="4612" max="4613" width="4.625" style="1" customWidth="1"/>
    <col min="4614" max="4614" width="72.75" style="1" customWidth="1"/>
    <col min="4615" max="4615" width="2.5" style="1" customWidth="1"/>
    <col min="4616" max="4616" width="9" style="1"/>
    <col min="4617" max="4617" width="11.375" style="1" customWidth="1"/>
    <col min="4618" max="4864" width="9" style="1"/>
    <col min="4865" max="4865" width="1.375" style="1" customWidth="1"/>
    <col min="4866" max="4866" width="12.625" style="1" customWidth="1"/>
    <col min="4867" max="4867" width="15.625" style="1" customWidth="1"/>
    <col min="4868" max="4869" width="4.625" style="1" customWidth="1"/>
    <col min="4870" max="4870" width="72.75" style="1" customWidth="1"/>
    <col min="4871" max="4871" width="2.5" style="1" customWidth="1"/>
    <col min="4872" max="4872" width="9" style="1"/>
    <col min="4873" max="4873" width="11.375" style="1" customWidth="1"/>
    <col min="4874" max="5120" width="9" style="1"/>
    <col min="5121" max="5121" width="1.375" style="1" customWidth="1"/>
    <col min="5122" max="5122" width="12.625" style="1" customWidth="1"/>
    <col min="5123" max="5123" width="15.625" style="1" customWidth="1"/>
    <col min="5124" max="5125" width="4.625" style="1" customWidth="1"/>
    <col min="5126" max="5126" width="72.75" style="1" customWidth="1"/>
    <col min="5127" max="5127" width="2.5" style="1" customWidth="1"/>
    <col min="5128" max="5128" width="9" style="1"/>
    <col min="5129" max="5129" width="11.375" style="1" customWidth="1"/>
    <col min="5130" max="5376" width="9" style="1"/>
    <col min="5377" max="5377" width="1.375" style="1" customWidth="1"/>
    <col min="5378" max="5378" width="12.625" style="1" customWidth="1"/>
    <col min="5379" max="5379" width="15.625" style="1" customWidth="1"/>
    <col min="5380" max="5381" width="4.625" style="1" customWidth="1"/>
    <col min="5382" max="5382" width="72.75" style="1" customWidth="1"/>
    <col min="5383" max="5383" width="2.5" style="1" customWidth="1"/>
    <col min="5384" max="5384" width="9" style="1"/>
    <col min="5385" max="5385" width="11.375" style="1" customWidth="1"/>
    <col min="5386" max="5632" width="9" style="1"/>
    <col min="5633" max="5633" width="1.375" style="1" customWidth="1"/>
    <col min="5634" max="5634" width="12.625" style="1" customWidth="1"/>
    <col min="5635" max="5635" width="15.625" style="1" customWidth="1"/>
    <col min="5636" max="5637" width="4.625" style="1" customWidth="1"/>
    <col min="5638" max="5638" width="72.75" style="1" customWidth="1"/>
    <col min="5639" max="5639" width="2.5" style="1" customWidth="1"/>
    <col min="5640" max="5640" width="9" style="1"/>
    <col min="5641" max="5641" width="11.375" style="1" customWidth="1"/>
    <col min="5642" max="5888" width="9" style="1"/>
    <col min="5889" max="5889" width="1.375" style="1" customWidth="1"/>
    <col min="5890" max="5890" width="12.625" style="1" customWidth="1"/>
    <col min="5891" max="5891" width="15.625" style="1" customWidth="1"/>
    <col min="5892" max="5893" width="4.625" style="1" customWidth="1"/>
    <col min="5894" max="5894" width="72.75" style="1" customWidth="1"/>
    <col min="5895" max="5895" width="2.5" style="1" customWidth="1"/>
    <col min="5896" max="5896" width="9" style="1"/>
    <col min="5897" max="5897" width="11.375" style="1" customWidth="1"/>
    <col min="5898" max="6144" width="9" style="1"/>
    <col min="6145" max="6145" width="1.375" style="1" customWidth="1"/>
    <col min="6146" max="6146" width="12.625" style="1" customWidth="1"/>
    <col min="6147" max="6147" width="15.625" style="1" customWidth="1"/>
    <col min="6148" max="6149" width="4.625" style="1" customWidth="1"/>
    <col min="6150" max="6150" width="72.75" style="1" customWidth="1"/>
    <col min="6151" max="6151" width="2.5" style="1" customWidth="1"/>
    <col min="6152" max="6152" width="9" style="1"/>
    <col min="6153" max="6153" width="11.375" style="1" customWidth="1"/>
    <col min="6154" max="6400" width="9" style="1"/>
    <col min="6401" max="6401" width="1.375" style="1" customWidth="1"/>
    <col min="6402" max="6402" width="12.625" style="1" customWidth="1"/>
    <col min="6403" max="6403" width="15.625" style="1" customWidth="1"/>
    <col min="6404" max="6405" width="4.625" style="1" customWidth="1"/>
    <col min="6406" max="6406" width="72.75" style="1" customWidth="1"/>
    <col min="6407" max="6407" width="2.5" style="1" customWidth="1"/>
    <col min="6408" max="6408" width="9" style="1"/>
    <col min="6409" max="6409" width="11.375" style="1" customWidth="1"/>
    <col min="6410" max="6656" width="9" style="1"/>
    <col min="6657" max="6657" width="1.375" style="1" customWidth="1"/>
    <col min="6658" max="6658" width="12.625" style="1" customWidth="1"/>
    <col min="6659" max="6659" width="15.625" style="1" customWidth="1"/>
    <col min="6660" max="6661" width="4.625" style="1" customWidth="1"/>
    <col min="6662" max="6662" width="72.75" style="1" customWidth="1"/>
    <col min="6663" max="6663" width="2.5" style="1" customWidth="1"/>
    <col min="6664" max="6664" width="9" style="1"/>
    <col min="6665" max="6665" width="11.375" style="1" customWidth="1"/>
    <col min="6666" max="6912" width="9" style="1"/>
    <col min="6913" max="6913" width="1.375" style="1" customWidth="1"/>
    <col min="6914" max="6914" width="12.625" style="1" customWidth="1"/>
    <col min="6915" max="6915" width="15.625" style="1" customWidth="1"/>
    <col min="6916" max="6917" width="4.625" style="1" customWidth="1"/>
    <col min="6918" max="6918" width="72.75" style="1" customWidth="1"/>
    <col min="6919" max="6919" width="2.5" style="1" customWidth="1"/>
    <col min="6920" max="6920" width="9" style="1"/>
    <col min="6921" max="6921" width="11.375" style="1" customWidth="1"/>
    <col min="6922" max="7168" width="9" style="1"/>
    <col min="7169" max="7169" width="1.375" style="1" customWidth="1"/>
    <col min="7170" max="7170" width="12.625" style="1" customWidth="1"/>
    <col min="7171" max="7171" width="15.625" style="1" customWidth="1"/>
    <col min="7172" max="7173" width="4.625" style="1" customWidth="1"/>
    <col min="7174" max="7174" width="72.75" style="1" customWidth="1"/>
    <col min="7175" max="7175" width="2.5" style="1" customWidth="1"/>
    <col min="7176" max="7176" width="9" style="1"/>
    <col min="7177" max="7177" width="11.375" style="1" customWidth="1"/>
    <col min="7178" max="7424" width="9" style="1"/>
    <col min="7425" max="7425" width="1.375" style="1" customWidth="1"/>
    <col min="7426" max="7426" width="12.625" style="1" customWidth="1"/>
    <col min="7427" max="7427" width="15.625" style="1" customWidth="1"/>
    <col min="7428" max="7429" width="4.625" style="1" customWidth="1"/>
    <col min="7430" max="7430" width="72.75" style="1" customWidth="1"/>
    <col min="7431" max="7431" width="2.5" style="1" customWidth="1"/>
    <col min="7432" max="7432" width="9" style="1"/>
    <col min="7433" max="7433" width="11.375" style="1" customWidth="1"/>
    <col min="7434" max="7680" width="9" style="1"/>
    <col min="7681" max="7681" width="1.375" style="1" customWidth="1"/>
    <col min="7682" max="7682" width="12.625" style="1" customWidth="1"/>
    <col min="7683" max="7683" width="15.625" style="1" customWidth="1"/>
    <col min="7684" max="7685" width="4.625" style="1" customWidth="1"/>
    <col min="7686" max="7686" width="72.75" style="1" customWidth="1"/>
    <col min="7687" max="7687" width="2.5" style="1" customWidth="1"/>
    <col min="7688" max="7688" width="9" style="1"/>
    <col min="7689" max="7689" width="11.375" style="1" customWidth="1"/>
    <col min="7690" max="7936" width="9" style="1"/>
    <col min="7937" max="7937" width="1.375" style="1" customWidth="1"/>
    <col min="7938" max="7938" width="12.625" style="1" customWidth="1"/>
    <col min="7939" max="7939" width="15.625" style="1" customWidth="1"/>
    <col min="7940" max="7941" width="4.625" style="1" customWidth="1"/>
    <col min="7942" max="7942" width="72.75" style="1" customWidth="1"/>
    <col min="7943" max="7943" width="2.5" style="1" customWidth="1"/>
    <col min="7944" max="7944" width="9" style="1"/>
    <col min="7945" max="7945" width="11.375" style="1" customWidth="1"/>
    <col min="7946" max="8192" width="9" style="1"/>
    <col min="8193" max="8193" width="1.375" style="1" customWidth="1"/>
    <col min="8194" max="8194" width="12.625" style="1" customWidth="1"/>
    <col min="8195" max="8195" width="15.625" style="1" customWidth="1"/>
    <col min="8196" max="8197" width="4.625" style="1" customWidth="1"/>
    <col min="8198" max="8198" width="72.75" style="1" customWidth="1"/>
    <col min="8199" max="8199" width="2.5" style="1" customWidth="1"/>
    <col min="8200" max="8200" width="9" style="1"/>
    <col min="8201" max="8201" width="11.375" style="1" customWidth="1"/>
    <col min="8202" max="8448" width="9" style="1"/>
    <col min="8449" max="8449" width="1.375" style="1" customWidth="1"/>
    <col min="8450" max="8450" width="12.625" style="1" customWidth="1"/>
    <col min="8451" max="8451" width="15.625" style="1" customWidth="1"/>
    <col min="8452" max="8453" width="4.625" style="1" customWidth="1"/>
    <col min="8454" max="8454" width="72.75" style="1" customWidth="1"/>
    <col min="8455" max="8455" width="2.5" style="1" customWidth="1"/>
    <col min="8456" max="8456" width="9" style="1"/>
    <col min="8457" max="8457" width="11.375" style="1" customWidth="1"/>
    <col min="8458" max="8704" width="9" style="1"/>
    <col min="8705" max="8705" width="1.375" style="1" customWidth="1"/>
    <col min="8706" max="8706" width="12.625" style="1" customWidth="1"/>
    <col min="8707" max="8707" width="15.625" style="1" customWidth="1"/>
    <col min="8708" max="8709" width="4.625" style="1" customWidth="1"/>
    <col min="8710" max="8710" width="72.75" style="1" customWidth="1"/>
    <col min="8711" max="8711" width="2.5" style="1" customWidth="1"/>
    <col min="8712" max="8712" width="9" style="1"/>
    <col min="8713" max="8713" width="11.375" style="1" customWidth="1"/>
    <col min="8714" max="8960" width="9" style="1"/>
    <col min="8961" max="8961" width="1.375" style="1" customWidth="1"/>
    <col min="8962" max="8962" width="12.625" style="1" customWidth="1"/>
    <col min="8963" max="8963" width="15.625" style="1" customWidth="1"/>
    <col min="8964" max="8965" width="4.625" style="1" customWidth="1"/>
    <col min="8966" max="8966" width="72.75" style="1" customWidth="1"/>
    <col min="8967" max="8967" width="2.5" style="1" customWidth="1"/>
    <col min="8968" max="8968" width="9" style="1"/>
    <col min="8969" max="8969" width="11.375" style="1" customWidth="1"/>
    <col min="8970" max="9216" width="9" style="1"/>
    <col min="9217" max="9217" width="1.375" style="1" customWidth="1"/>
    <col min="9218" max="9218" width="12.625" style="1" customWidth="1"/>
    <col min="9219" max="9219" width="15.625" style="1" customWidth="1"/>
    <col min="9220" max="9221" width="4.625" style="1" customWidth="1"/>
    <col min="9222" max="9222" width="72.75" style="1" customWidth="1"/>
    <col min="9223" max="9223" width="2.5" style="1" customWidth="1"/>
    <col min="9224" max="9224" width="9" style="1"/>
    <col min="9225" max="9225" width="11.375" style="1" customWidth="1"/>
    <col min="9226" max="9472" width="9" style="1"/>
    <col min="9473" max="9473" width="1.375" style="1" customWidth="1"/>
    <col min="9474" max="9474" width="12.625" style="1" customWidth="1"/>
    <col min="9475" max="9475" width="15.625" style="1" customWidth="1"/>
    <col min="9476" max="9477" width="4.625" style="1" customWidth="1"/>
    <col min="9478" max="9478" width="72.75" style="1" customWidth="1"/>
    <col min="9479" max="9479" width="2.5" style="1" customWidth="1"/>
    <col min="9480" max="9480" width="9" style="1"/>
    <col min="9481" max="9481" width="11.375" style="1" customWidth="1"/>
    <col min="9482" max="9728" width="9" style="1"/>
    <col min="9729" max="9729" width="1.375" style="1" customWidth="1"/>
    <col min="9730" max="9730" width="12.625" style="1" customWidth="1"/>
    <col min="9731" max="9731" width="15.625" style="1" customWidth="1"/>
    <col min="9732" max="9733" width="4.625" style="1" customWidth="1"/>
    <col min="9734" max="9734" width="72.75" style="1" customWidth="1"/>
    <col min="9735" max="9735" width="2.5" style="1" customWidth="1"/>
    <col min="9736" max="9736" width="9" style="1"/>
    <col min="9737" max="9737" width="11.375" style="1" customWidth="1"/>
    <col min="9738" max="9984" width="9" style="1"/>
    <col min="9985" max="9985" width="1.375" style="1" customWidth="1"/>
    <col min="9986" max="9986" width="12.625" style="1" customWidth="1"/>
    <col min="9987" max="9987" width="15.625" style="1" customWidth="1"/>
    <col min="9988" max="9989" width="4.625" style="1" customWidth="1"/>
    <col min="9990" max="9990" width="72.75" style="1" customWidth="1"/>
    <col min="9991" max="9991" width="2.5" style="1" customWidth="1"/>
    <col min="9992" max="9992" width="9" style="1"/>
    <col min="9993" max="9993" width="11.375" style="1" customWidth="1"/>
    <col min="9994" max="10240" width="9" style="1"/>
    <col min="10241" max="10241" width="1.375" style="1" customWidth="1"/>
    <col min="10242" max="10242" width="12.625" style="1" customWidth="1"/>
    <col min="10243" max="10243" width="15.625" style="1" customWidth="1"/>
    <col min="10244" max="10245" width="4.625" style="1" customWidth="1"/>
    <col min="10246" max="10246" width="72.75" style="1" customWidth="1"/>
    <col min="10247" max="10247" width="2.5" style="1" customWidth="1"/>
    <col min="10248" max="10248" width="9" style="1"/>
    <col min="10249" max="10249" width="11.375" style="1" customWidth="1"/>
    <col min="10250" max="10496" width="9" style="1"/>
    <col min="10497" max="10497" width="1.375" style="1" customWidth="1"/>
    <col min="10498" max="10498" width="12.625" style="1" customWidth="1"/>
    <col min="10499" max="10499" width="15.625" style="1" customWidth="1"/>
    <col min="10500" max="10501" width="4.625" style="1" customWidth="1"/>
    <col min="10502" max="10502" width="72.75" style="1" customWidth="1"/>
    <col min="10503" max="10503" width="2.5" style="1" customWidth="1"/>
    <col min="10504" max="10504" width="9" style="1"/>
    <col min="10505" max="10505" width="11.375" style="1" customWidth="1"/>
    <col min="10506" max="10752" width="9" style="1"/>
    <col min="10753" max="10753" width="1.375" style="1" customWidth="1"/>
    <col min="10754" max="10754" width="12.625" style="1" customWidth="1"/>
    <col min="10755" max="10755" width="15.625" style="1" customWidth="1"/>
    <col min="10756" max="10757" width="4.625" style="1" customWidth="1"/>
    <col min="10758" max="10758" width="72.75" style="1" customWidth="1"/>
    <col min="10759" max="10759" width="2.5" style="1" customWidth="1"/>
    <col min="10760" max="10760" width="9" style="1"/>
    <col min="10761" max="10761" width="11.375" style="1" customWidth="1"/>
    <col min="10762" max="11008" width="9" style="1"/>
    <col min="11009" max="11009" width="1.375" style="1" customWidth="1"/>
    <col min="11010" max="11010" width="12.625" style="1" customWidth="1"/>
    <col min="11011" max="11011" width="15.625" style="1" customWidth="1"/>
    <col min="11012" max="11013" width="4.625" style="1" customWidth="1"/>
    <col min="11014" max="11014" width="72.75" style="1" customWidth="1"/>
    <col min="11015" max="11015" width="2.5" style="1" customWidth="1"/>
    <col min="11016" max="11016" width="9" style="1"/>
    <col min="11017" max="11017" width="11.375" style="1" customWidth="1"/>
    <col min="11018" max="11264" width="9" style="1"/>
    <col min="11265" max="11265" width="1.375" style="1" customWidth="1"/>
    <col min="11266" max="11266" width="12.625" style="1" customWidth="1"/>
    <col min="11267" max="11267" width="15.625" style="1" customWidth="1"/>
    <col min="11268" max="11269" width="4.625" style="1" customWidth="1"/>
    <col min="11270" max="11270" width="72.75" style="1" customWidth="1"/>
    <col min="11271" max="11271" width="2.5" style="1" customWidth="1"/>
    <col min="11272" max="11272" width="9" style="1"/>
    <col min="11273" max="11273" width="11.375" style="1" customWidth="1"/>
    <col min="11274" max="11520" width="9" style="1"/>
    <col min="11521" max="11521" width="1.375" style="1" customWidth="1"/>
    <col min="11522" max="11522" width="12.625" style="1" customWidth="1"/>
    <col min="11523" max="11523" width="15.625" style="1" customWidth="1"/>
    <col min="11524" max="11525" width="4.625" style="1" customWidth="1"/>
    <col min="11526" max="11526" width="72.75" style="1" customWidth="1"/>
    <col min="11527" max="11527" width="2.5" style="1" customWidth="1"/>
    <col min="11528" max="11528" width="9" style="1"/>
    <col min="11529" max="11529" width="11.375" style="1" customWidth="1"/>
    <col min="11530" max="11776" width="9" style="1"/>
    <col min="11777" max="11777" width="1.375" style="1" customWidth="1"/>
    <col min="11778" max="11778" width="12.625" style="1" customWidth="1"/>
    <col min="11779" max="11779" width="15.625" style="1" customWidth="1"/>
    <col min="11780" max="11781" width="4.625" style="1" customWidth="1"/>
    <col min="11782" max="11782" width="72.75" style="1" customWidth="1"/>
    <col min="11783" max="11783" width="2.5" style="1" customWidth="1"/>
    <col min="11784" max="11784" width="9" style="1"/>
    <col min="11785" max="11785" width="11.375" style="1" customWidth="1"/>
    <col min="11786" max="12032" width="9" style="1"/>
    <col min="12033" max="12033" width="1.375" style="1" customWidth="1"/>
    <col min="12034" max="12034" width="12.625" style="1" customWidth="1"/>
    <col min="12035" max="12035" width="15.625" style="1" customWidth="1"/>
    <col min="12036" max="12037" width="4.625" style="1" customWidth="1"/>
    <col min="12038" max="12038" width="72.75" style="1" customWidth="1"/>
    <col min="12039" max="12039" width="2.5" style="1" customWidth="1"/>
    <col min="12040" max="12040" width="9" style="1"/>
    <col min="12041" max="12041" width="11.375" style="1" customWidth="1"/>
    <col min="12042" max="12288" width="9" style="1"/>
    <col min="12289" max="12289" width="1.375" style="1" customWidth="1"/>
    <col min="12290" max="12290" width="12.625" style="1" customWidth="1"/>
    <col min="12291" max="12291" width="15.625" style="1" customWidth="1"/>
    <col min="12292" max="12293" width="4.625" style="1" customWidth="1"/>
    <col min="12294" max="12294" width="72.75" style="1" customWidth="1"/>
    <col min="12295" max="12295" width="2.5" style="1" customWidth="1"/>
    <col min="12296" max="12296" width="9" style="1"/>
    <col min="12297" max="12297" width="11.375" style="1" customWidth="1"/>
    <col min="12298" max="12544" width="9" style="1"/>
    <col min="12545" max="12545" width="1.375" style="1" customWidth="1"/>
    <col min="12546" max="12546" width="12.625" style="1" customWidth="1"/>
    <col min="12547" max="12547" width="15.625" style="1" customWidth="1"/>
    <col min="12548" max="12549" width="4.625" style="1" customWidth="1"/>
    <col min="12550" max="12550" width="72.75" style="1" customWidth="1"/>
    <col min="12551" max="12551" width="2.5" style="1" customWidth="1"/>
    <col min="12552" max="12552" width="9" style="1"/>
    <col min="12553" max="12553" width="11.375" style="1" customWidth="1"/>
    <col min="12554" max="12800" width="9" style="1"/>
    <col min="12801" max="12801" width="1.375" style="1" customWidth="1"/>
    <col min="12802" max="12802" width="12.625" style="1" customWidth="1"/>
    <col min="12803" max="12803" width="15.625" style="1" customWidth="1"/>
    <col min="12804" max="12805" width="4.625" style="1" customWidth="1"/>
    <col min="12806" max="12806" width="72.75" style="1" customWidth="1"/>
    <col min="12807" max="12807" width="2.5" style="1" customWidth="1"/>
    <col min="12808" max="12808" width="9" style="1"/>
    <col min="12809" max="12809" width="11.375" style="1" customWidth="1"/>
    <col min="12810" max="13056" width="9" style="1"/>
    <col min="13057" max="13057" width="1.375" style="1" customWidth="1"/>
    <col min="13058" max="13058" width="12.625" style="1" customWidth="1"/>
    <col min="13059" max="13059" width="15.625" style="1" customWidth="1"/>
    <col min="13060" max="13061" width="4.625" style="1" customWidth="1"/>
    <col min="13062" max="13062" width="72.75" style="1" customWidth="1"/>
    <col min="13063" max="13063" width="2.5" style="1" customWidth="1"/>
    <col min="13064" max="13064" width="9" style="1"/>
    <col min="13065" max="13065" width="11.375" style="1" customWidth="1"/>
    <col min="13066" max="13312" width="9" style="1"/>
    <col min="13313" max="13313" width="1.375" style="1" customWidth="1"/>
    <col min="13314" max="13314" width="12.625" style="1" customWidth="1"/>
    <col min="13315" max="13315" width="15.625" style="1" customWidth="1"/>
    <col min="13316" max="13317" width="4.625" style="1" customWidth="1"/>
    <col min="13318" max="13318" width="72.75" style="1" customWidth="1"/>
    <col min="13319" max="13319" width="2.5" style="1" customWidth="1"/>
    <col min="13320" max="13320" width="9" style="1"/>
    <col min="13321" max="13321" width="11.375" style="1" customWidth="1"/>
    <col min="13322" max="13568" width="9" style="1"/>
    <col min="13569" max="13569" width="1.375" style="1" customWidth="1"/>
    <col min="13570" max="13570" width="12.625" style="1" customWidth="1"/>
    <col min="13571" max="13571" width="15.625" style="1" customWidth="1"/>
    <col min="13572" max="13573" width="4.625" style="1" customWidth="1"/>
    <col min="13574" max="13574" width="72.75" style="1" customWidth="1"/>
    <col min="13575" max="13575" width="2.5" style="1" customWidth="1"/>
    <col min="13576" max="13576" width="9" style="1"/>
    <col min="13577" max="13577" width="11.375" style="1" customWidth="1"/>
    <col min="13578" max="13824" width="9" style="1"/>
    <col min="13825" max="13825" width="1.375" style="1" customWidth="1"/>
    <col min="13826" max="13826" width="12.625" style="1" customWidth="1"/>
    <col min="13827" max="13827" width="15.625" style="1" customWidth="1"/>
    <col min="13828" max="13829" width="4.625" style="1" customWidth="1"/>
    <col min="13830" max="13830" width="72.75" style="1" customWidth="1"/>
    <col min="13831" max="13831" width="2.5" style="1" customWidth="1"/>
    <col min="13832" max="13832" width="9" style="1"/>
    <col min="13833" max="13833" width="11.375" style="1" customWidth="1"/>
    <col min="13834" max="14080" width="9" style="1"/>
    <col min="14081" max="14081" width="1.375" style="1" customWidth="1"/>
    <col min="14082" max="14082" width="12.625" style="1" customWidth="1"/>
    <col min="14083" max="14083" width="15.625" style="1" customWidth="1"/>
    <col min="14084" max="14085" width="4.625" style="1" customWidth="1"/>
    <col min="14086" max="14086" width="72.75" style="1" customWidth="1"/>
    <col min="14087" max="14087" width="2.5" style="1" customWidth="1"/>
    <col min="14088" max="14088" width="9" style="1"/>
    <col min="14089" max="14089" width="11.375" style="1" customWidth="1"/>
    <col min="14090" max="14336" width="9" style="1"/>
    <col min="14337" max="14337" width="1.375" style="1" customWidth="1"/>
    <col min="14338" max="14338" width="12.625" style="1" customWidth="1"/>
    <col min="14339" max="14339" width="15.625" style="1" customWidth="1"/>
    <col min="14340" max="14341" width="4.625" style="1" customWidth="1"/>
    <col min="14342" max="14342" width="72.75" style="1" customWidth="1"/>
    <col min="14343" max="14343" width="2.5" style="1" customWidth="1"/>
    <col min="14344" max="14344" width="9" style="1"/>
    <col min="14345" max="14345" width="11.375" style="1" customWidth="1"/>
    <col min="14346" max="14592" width="9" style="1"/>
    <col min="14593" max="14593" width="1.375" style="1" customWidth="1"/>
    <col min="14594" max="14594" width="12.625" style="1" customWidth="1"/>
    <col min="14595" max="14595" width="15.625" style="1" customWidth="1"/>
    <col min="14596" max="14597" width="4.625" style="1" customWidth="1"/>
    <col min="14598" max="14598" width="72.75" style="1" customWidth="1"/>
    <col min="14599" max="14599" width="2.5" style="1" customWidth="1"/>
    <col min="14600" max="14600" width="9" style="1"/>
    <col min="14601" max="14601" width="11.375" style="1" customWidth="1"/>
    <col min="14602" max="14848" width="9" style="1"/>
    <col min="14849" max="14849" width="1.375" style="1" customWidth="1"/>
    <col min="14850" max="14850" width="12.625" style="1" customWidth="1"/>
    <col min="14851" max="14851" width="15.625" style="1" customWidth="1"/>
    <col min="14852" max="14853" width="4.625" style="1" customWidth="1"/>
    <col min="14854" max="14854" width="72.75" style="1" customWidth="1"/>
    <col min="14855" max="14855" width="2.5" style="1" customWidth="1"/>
    <col min="14856" max="14856" width="9" style="1"/>
    <col min="14857" max="14857" width="11.375" style="1" customWidth="1"/>
    <col min="14858" max="15104" width="9" style="1"/>
    <col min="15105" max="15105" width="1.375" style="1" customWidth="1"/>
    <col min="15106" max="15106" width="12.625" style="1" customWidth="1"/>
    <col min="15107" max="15107" width="15.625" style="1" customWidth="1"/>
    <col min="15108" max="15109" width="4.625" style="1" customWidth="1"/>
    <col min="15110" max="15110" width="72.75" style="1" customWidth="1"/>
    <col min="15111" max="15111" width="2.5" style="1" customWidth="1"/>
    <col min="15112" max="15112" width="9" style="1"/>
    <col min="15113" max="15113" width="11.375" style="1" customWidth="1"/>
    <col min="15114" max="15360" width="9" style="1"/>
    <col min="15361" max="15361" width="1.375" style="1" customWidth="1"/>
    <col min="15362" max="15362" width="12.625" style="1" customWidth="1"/>
    <col min="15363" max="15363" width="15.625" style="1" customWidth="1"/>
    <col min="15364" max="15365" width="4.625" style="1" customWidth="1"/>
    <col min="15366" max="15366" width="72.75" style="1" customWidth="1"/>
    <col min="15367" max="15367" width="2.5" style="1" customWidth="1"/>
    <col min="15368" max="15368" width="9" style="1"/>
    <col min="15369" max="15369" width="11.375" style="1" customWidth="1"/>
    <col min="15370" max="15616" width="9" style="1"/>
    <col min="15617" max="15617" width="1.375" style="1" customWidth="1"/>
    <col min="15618" max="15618" width="12.625" style="1" customWidth="1"/>
    <col min="15619" max="15619" width="15.625" style="1" customWidth="1"/>
    <col min="15620" max="15621" width="4.625" style="1" customWidth="1"/>
    <col min="15622" max="15622" width="72.75" style="1" customWidth="1"/>
    <col min="15623" max="15623" width="2.5" style="1" customWidth="1"/>
    <col min="15624" max="15624" width="9" style="1"/>
    <col min="15625" max="15625" width="11.375" style="1" customWidth="1"/>
    <col min="15626" max="15872" width="9" style="1"/>
    <col min="15873" max="15873" width="1.375" style="1" customWidth="1"/>
    <col min="15874" max="15874" width="12.625" style="1" customWidth="1"/>
    <col min="15875" max="15875" width="15.625" style="1" customWidth="1"/>
    <col min="15876" max="15877" width="4.625" style="1" customWidth="1"/>
    <col min="15878" max="15878" width="72.75" style="1" customWidth="1"/>
    <col min="15879" max="15879" width="2.5" style="1" customWidth="1"/>
    <col min="15880" max="15880" width="9" style="1"/>
    <col min="15881" max="15881" width="11.375" style="1" customWidth="1"/>
    <col min="15882" max="16128" width="9" style="1"/>
    <col min="16129" max="16129" width="1.375" style="1" customWidth="1"/>
    <col min="16130" max="16130" width="12.625" style="1" customWidth="1"/>
    <col min="16131" max="16131" width="15.625" style="1" customWidth="1"/>
    <col min="16132" max="16133" width="4.625" style="1" customWidth="1"/>
    <col min="16134" max="16134" width="72.75" style="1" customWidth="1"/>
    <col min="16135" max="16135" width="2.5" style="1" customWidth="1"/>
    <col min="16136" max="16136" width="9" style="1"/>
    <col min="16137" max="16137" width="11.375" style="1" customWidth="1"/>
    <col min="16138" max="16384" width="9" style="1"/>
  </cols>
  <sheetData>
    <row r="1" spans="2:12" ht="20.100000000000001" customHeight="1" thickBot="1" x14ac:dyDescent="0.2">
      <c r="B1" s="1" t="s">
        <v>140</v>
      </c>
      <c r="F1" s="2"/>
    </row>
    <row r="2" spans="2:12" s="8" customFormat="1" ht="20.100000000000001" customHeight="1" x14ac:dyDescent="0.15">
      <c r="B2" s="3" t="s">
        <v>0</v>
      </c>
      <c r="C2" s="4" t="s">
        <v>1</v>
      </c>
      <c r="D2" s="5" t="s">
        <v>2</v>
      </c>
      <c r="E2" s="5"/>
      <c r="F2" s="6" t="s">
        <v>3</v>
      </c>
      <c r="G2" s="7"/>
    </row>
    <row r="3" spans="2:12" s="8" customFormat="1" ht="30" customHeight="1" x14ac:dyDescent="0.15">
      <c r="B3" s="9" t="s">
        <v>4</v>
      </c>
      <c r="C3" s="10" t="s">
        <v>5</v>
      </c>
      <c r="D3" s="11"/>
      <c r="E3" s="12" t="s">
        <v>6</v>
      </c>
      <c r="F3" s="13" t="s">
        <v>7</v>
      </c>
      <c r="G3" s="14"/>
      <c r="I3" s="15"/>
    </row>
    <row r="4" spans="2:12" s="8" customFormat="1" ht="30" customHeight="1" x14ac:dyDescent="0.15">
      <c r="B4" s="9"/>
      <c r="C4" s="10"/>
      <c r="D4" s="11"/>
      <c r="E4" s="12" t="s">
        <v>6</v>
      </c>
      <c r="F4" s="13" t="s">
        <v>8</v>
      </c>
    </row>
    <row r="5" spans="2:12" s="8" customFormat="1" ht="30" customHeight="1" x14ac:dyDescent="0.15">
      <c r="B5" s="9"/>
      <c r="C5" s="10"/>
      <c r="D5" s="11"/>
      <c r="E5" s="12" t="s">
        <v>6</v>
      </c>
      <c r="F5" s="13" t="s">
        <v>9</v>
      </c>
    </row>
    <row r="6" spans="2:12" s="8" customFormat="1" ht="30" customHeight="1" x14ac:dyDescent="0.15">
      <c r="B6" s="9"/>
      <c r="C6" s="10"/>
      <c r="D6" s="11"/>
      <c r="E6" s="12" t="s">
        <v>6</v>
      </c>
      <c r="F6" s="13" t="s">
        <v>10</v>
      </c>
      <c r="G6" s="16"/>
      <c r="H6" s="16"/>
    </row>
    <row r="7" spans="2:12" s="8" customFormat="1" ht="30" customHeight="1" x14ac:dyDescent="0.15">
      <c r="B7" s="9"/>
      <c r="C7" s="17"/>
      <c r="D7" s="11"/>
      <c r="E7" s="12" t="s">
        <v>6</v>
      </c>
      <c r="F7" s="18" t="s">
        <v>11</v>
      </c>
      <c r="H7" s="16"/>
    </row>
    <row r="8" spans="2:12" s="8" customFormat="1" ht="30" customHeight="1" x14ac:dyDescent="0.15">
      <c r="B8" s="9"/>
      <c r="C8" s="10"/>
      <c r="D8" s="11"/>
      <c r="E8" s="12" t="s">
        <v>6</v>
      </c>
      <c r="F8" s="13" t="s">
        <v>12</v>
      </c>
      <c r="H8" s="16"/>
    </row>
    <row r="9" spans="2:12" s="8" customFormat="1" ht="30" customHeight="1" x14ac:dyDescent="0.15">
      <c r="B9" s="9"/>
      <c r="C9" s="10"/>
      <c r="D9" s="11"/>
      <c r="E9" s="12" t="s">
        <v>6</v>
      </c>
      <c r="F9" s="13" t="s">
        <v>13</v>
      </c>
      <c r="H9" s="16"/>
    </row>
    <row r="10" spans="2:12" s="8" customFormat="1" ht="30" customHeight="1" x14ac:dyDescent="0.15">
      <c r="B10" s="9"/>
      <c r="C10" s="10"/>
      <c r="D10" s="11"/>
      <c r="E10" s="12" t="s">
        <v>6</v>
      </c>
      <c r="F10" s="13" t="s">
        <v>14</v>
      </c>
      <c r="G10" s="16"/>
    </row>
    <row r="11" spans="2:12" s="8" customFormat="1" ht="33.75" customHeight="1" x14ac:dyDescent="0.15">
      <c r="B11" s="9"/>
      <c r="C11" s="10"/>
      <c r="D11" s="11"/>
      <c r="E11" s="12" t="s">
        <v>15</v>
      </c>
      <c r="F11" s="13" t="s">
        <v>16</v>
      </c>
      <c r="G11" s="16"/>
      <c r="I11" s="19"/>
      <c r="J11" s="19"/>
      <c r="K11" s="19"/>
      <c r="L11" s="19"/>
    </row>
    <row r="12" spans="2:12" s="8" customFormat="1" ht="24.75" customHeight="1" x14ac:dyDescent="0.15">
      <c r="B12" s="9"/>
      <c r="C12" s="10"/>
      <c r="D12" s="11"/>
      <c r="E12" s="12" t="s">
        <v>6</v>
      </c>
      <c r="F12" s="13" t="s">
        <v>17</v>
      </c>
      <c r="G12" s="16"/>
      <c r="I12" s="20"/>
      <c r="J12" s="20"/>
      <c r="K12" s="20"/>
      <c r="L12" s="20"/>
    </row>
    <row r="13" spans="2:12" s="8" customFormat="1" ht="30" customHeight="1" x14ac:dyDescent="0.15">
      <c r="B13" s="9"/>
      <c r="C13" s="10"/>
      <c r="D13" s="11"/>
      <c r="E13" s="12" t="s">
        <v>6</v>
      </c>
      <c r="F13" s="18" t="s">
        <v>18</v>
      </c>
      <c r="G13" s="16"/>
    </row>
    <row r="14" spans="2:12" s="8" customFormat="1" ht="24.95" customHeight="1" x14ac:dyDescent="0.15">
      <c r="B14" s="9"/>
      <c r="C14" s="10"/>
      <c r="D14" s="21" t="str">
        <f>IF(E14="・","・","■")</f>
        <v>・</v>
      </c>
      <c r="E14" s="12" t="s">
        <v>19</v>
      </c>
      <c r="F14" s="18" t="s">
        <v>20</v>
      </c>
      <c r="I14" s="22" t="s">
        <v>21</v>
      </c>
      <c r="J14" s="22" t="s">
        <v>22</v>
      </c>
      <c r="K14" s="22" t="s">
        <v>23</v>
      </c>
      <c r="L14" s="22" t="s">
        <v>24</v>
      </c>
    </row>
    <row r="15" spans="2:12" s="8" customFormat="1" ht="24.95" customHeight="1" thickBot="1" x14ac:dyDescent="0.2">
      <c r="B15" s="9"/>
      <c r="C15" s="10"/>
      <c r="D15" s="11"/>
      <c r="E15" s="11" t="s">
        <v>25</v>
      </c>
      <c r="F15" s="23"/>
      <c r="G15" s="16"/>
      <c r="I15" s="22">
        <f>COUNTIF(E3:E14,"■")</f>
        <v>10</v>
      </c>
      <c r="J15" s="22">
        <f>COUNTIF(E3:E14,"□")</f>
        <v>1</v>
      </c>
      <c r="K15" s="22">
        <f>SUM(I15:J15)</f>
        <v>11</v>
      </c>
      <c r="L15" s="22">
        <f>IF(K15=0,"-",ROUND(I15/K15*100,1))</f>
        <v>90.9</v>
      </c>
    </row>
    <row r="16" spans="2:12" s="8" customFormat="1" ht="30" customHeight="1" x14ac:dyDescent="0.15">
      <c r="B16" s="24"/>
      <c r="C16" s="25"/>
      <c r="D16" s="26"/>
      <c r="E16" s="27"/>
      <c r="F16" s="28" t="s">
        <v>26</v>
      </c>
      <c r="G16" s="29"/>
    </row>
    <row r="17" spans="2:13" s="8" customFormat="1" ht="30" customHeight="1" x14ac:dyDescent="0.15">
      <c r="B17" s="30"/>
      <c r="C17" s="31"/>
      <c r="D17" s="32"/>
      <c r="E17" s="33" t="s">
        <v>19</v>
      </c>
      <c r="F17" s="18" t="s">
        <v>27</v>
      </c>
      <c r="G17" s="34"/>
      <c r="H17" s="20"/>
      <c r="I17" s="20"/>
      <c r="K17" s="15"/>
    </row>
    <row r="18" spans="2:13" s="8" customFormat="1" ht="30" customHeight="1" x14ac:dyDescent="0.15">
      <c r="B18" s="24"/>
      <c r="C18" s="25"/>
      <c r="D18" s="30"/>
      <c r="E18" s="25"/>
      <c r="F18" s="18" t="s">
        <v>28</v>
      </c>
      <c r="G18" s="29"/>
      <c r="K18" s="15"/>
    </row>
    <row r="19" spans="2:13" s="8" customFormat="1" ht="30" customHeight="1" thickBot="1" x14ac:dyDescent="0.2">
      <c r="B19" s="35"/>
      <c r="C19" s="36"/>
      <c r="D19" s="35"/>
      <c r="E19" s="37" t="s">
        <v>19</v>
      </c>
      <c r="F19" s="38" t="s">
        <v>29</v>
      </c>
      <c r="G19" s="16"/>
    </row>
    <row r="20" spans="2:13" s="8" customFormat="1" ht="24.95" customHeight="1" thickBot="1" x14ac:dyDescent="0.2">
      <c r="B20" s="39" t="s">
        <v>21</v>
      </c>
      <c r="C20" s="40"/>
      <c r="D20" s="40"/>
      <c r="E20" s="40"/>
      <c r="F20" s="41"/>
      <c r="G20" s="42"/>
      <c r="I20" s="16"/>
      <c r="J20" s="16"/>
      <c r="K20" s="16"/>
      <c r="L20" s="16"/>
      <c r="M20" s="16"/>
    </row>
    <row r="21" spans="2:13" s="8" customFormat="1" ht="30" customHeight="1" thickBot="1" x14ac:dyDescent="0.2">
      <c r="B21" s="43" t="s">
        <v>30</v>
      </c>
      <c r="C21" s="44"/>
      <c r="D21" s="44"/>
      <c r="E21" s="44"/>
      <c r="F21" s="45"/>
      <c r="G21" s="46"/>
      <c r="I21" s="16"/>
      <c r="J21" s="16"/>
      <c r="K21" s="16"/>
      <c r="L21" s="16"/>
      <c r="M21" s="16"/>
    </row>
    <row r="22" spans="2:13" s="8" customFormat="1" ht="30" customHeight="1" x14ac:dyDescent="0.15">
      <c r="B22" s="47" t="s">
        <v>31</v>
      </c>
      <c r="C22" s="48"/>
      <c r="D22" s="49"/>
      <c r="E22" s="50" t="s">
        <v>32</v>
      </c>
      <c r="F22" s="51" t="s">
        <v>33</v>
      </c>
      <c r="G22" s="52"/>
      <c r="I22" s="16"/>
      <c r="J22" s="16"/>
      <c r="K22" s="16"/>
      <c r="L22" s="16"/>
      <c r="M22" s="16"/>
    </row>
    <row r="23" spans="2:13" s="8" customFormat="1" ht="23.85" customHeight="1" x14ac:dyDescent="0.15">
      <c r="B23" s="53" t="s">
        <v>34</v>
      </c>
      <c r="C23" s="54"/>
      <c r="D23" s="55"/>
      <c r="E23" s="56" t="s">
        <v>35</v>
      </c>
      <c r="F23" s="13" t="s">
        <v>36</v>
      </c>
      <c r="G23" s="52"/>
      <c r="I23" s="16"/>
      <c r="J23" s="16"/>
      <c r="K23" s="16"/>
      <c r="L23" s="16"/>
      <c r="M23" s="16"/>
    </row>
    <row r="24" spans="2:13" s="8" customFormat="1" ht="23.85" customHeight="1" x14ac:dyDescent="0.15">
      <c r="B24" s="53" t="s">
        <v>37</v>
      </c>
      <c r="C24" s="54"/>
      <c r="D24" s="55"/>
      <c r="E24" s="56" t="s">
        <v>38</v>
      </c>
      <c r="F24" s="13" t="str">
        <f>"評価値（ "&amp;TEXT(L15,"0.0")&amp;" ％）＝（評価数 "&amp;TEXT(I15,0)&amp;" ／対象評価項目数 "&amp;TEXT(K15,0)&amp;" ）×100"</f>
        <v>評価値（ 90.9 ％）＝（評価数 10 ／対象評価項目数 11 ）×100</v>
      </c>
      <c r="G24" s="52"/>
    </row>
    <row r="25" spans="2:13" s="8" customFormat="1" ht="23.85" customHeight="1" thickBot="1" x14ac:dyDescent="0.2">
      <c r="B25" s="57" t="s">
        <v>39</v>
      </c>
      <c r="C25" s="58"/>
      <c r="D25" s="59"/>
      <c r="E25" s="60"/>
      <c r="F25" s="61"/>
      <c r="G25" s="52"/>
    </row>
    <row r="26" spans="2:13" s="8" customFormat="1" ht="23.85" customHeight="1" thickBot="1" x14ac:dyDescent="0.2">
      <c r="B26" s="62"/>
      <c r="C26" s="63" t="s">
        <v>40</v>
      </c>
      <c r="D26" s="64" t="str">
        <f>IF(OR(E17="■",E19="■",L15&lt;60),"d",IF(L15&lt;80,"c",IF(L15&lt;90,"b","a")))</f>
        <v>a</v>
      </c>
      <c r="E26" s="65" t="s">
        <v>41</v>
      </c>
      <c r="F26" s="66" t="str">
        <f>"項目　"&amp;TEXT(L15,"0.0")&amp;"　％"</f>
        <v>項目　90.9　％</v>
      </c>
      <c r="G26" s="52"/>
    </row>
    <row r="27" spans="2:13" s="8" customFormat="1" ht="15" customHeight="1" x14ac:dyDescent="0.15">
      <c r="B27" s="67"/>
      <c r="C27" s="68"/>
      <c r="D27" s="68"/>
      <c r="E27" s="68"/>
      <c r="F27" s="68"/>
    </row>
    <row r="28" spans="2:13" ht="20.100000000000001" customHeight="1" thickBot="1" x14ac:dyDescent="0.2">
      <c r="F28" s="2"/>
      <c r="I28" s="8"/>
      <c r="J28" s="8"/>
      <c r="K28" s="8"/>
      <c r="L28" s="8"/>
      <c r="M28" s="8"/>
    </row>
    <row r="29" spans="2:13" s="8" customFormat="1" ht="20.100000000000001" customHeight="1" x14ac:dyDescent="0.15">
      <c r="B29" s="3" t="s">
        <v>0</v>
      </c>
      <c r="C29" s="5" t="s">
        <v>1</v>
      </c>
      <c r="D29" s="5" t="s">
        <v>2</v>
      </c>
      <c r="E29" s="5"/>
      <c r="F29" s="6" t="s">
        <v>3</v>
      </c>
      <c r="G29" s="7"/>
    </row>
    <row r="30" spans="2:13" s="8" customFormat="1" ht="30" customHeight="1" x14ac:dyDescent="0.15">
      <c r="B30" s="69" t="s">
        <v>42</v>
      </c>
      <c r="C30" s="70" t="s">
        <v>43</v>
      </c>
      <c r="D30" s="11"/>
      <c r="E30" s="12" t="s">
        <v>6</v>
      </c>
      <c r="F30" s="71" t="s">
        <v>44</v>
      </c>
      <c r="G30" s="72"/>
    </row>
    <row r="31" spans="2:13" s="8" customFormat="1" ht="30" customHeight="1" x14ac:dyDescent="0.15">
      <c r="B31" s="73" t="s">
        <v>45</v>
      </c>
      <c r="C31" s="74"/>
      <c r="D31" s="11"/>
      <c r="E31" s="12" t="s">
        <v>6</v>
      </c>
      <c r="F31" s="71" t="s">
        <v>46</v>
      </c>
      <c r="G31" s="75"/>
    </row>
    <row r="32" spans="2:13" s="8" customFormat="1" ht="30" customHeight="1" x14ac:dyDescent="0.15">
      <c r="B32" s="73"/>
      <c r="C32" s="74"/>
      <c r="D32" s="11"/>
      <c r="E32" s="12" t="s">
        <v>6</v>
      </c>
      <c r="F32" s="71" t="s">
        <v>47</v>
      </c>
      <c r="G32" s="75"/>
    </row>
    <row r="33" spans="2:12" s="8" customFormat="1" ht="30" customHeight="1" x14ac:dyDescent="0.15">
      <c r="B33" s="9"/>
      <c r="C33" s="10"/>
      <c r="D33" s="11"/>
      <c r="E33" s="12" t="s">
        <v>6</v>
      </c>
      <c r="F33" s="23" t="s">
        <v>48</v>
      </c>
      <c r="G33" s="75"/>
    </row>
    <row r="34" spans="2:12" s="8" customFormat="1" ht="29.25" customHeight="1" x14ac:dyDescent="0.15">
      <c r="B34" s="9"/>
      <c r="C34" s="10"/>
      <c r="D34" s="11"/>
      <c r="E34" s="12" t="s">
        <v>19</v>
      </c>
      <c r="F34" s="71" t="s">
        <v>49</v>
      </c>
      <c r="G34" s="75"/>
    </row>
    <row r="35" spans="2:12" s="8" customFormat="1" ht="30" customHeight="1" x14ac:dyDescent="0.15">
      <c r="B35" s="9"/>
      <c r="C35" s="10"/>
      <c r="D35" s="11"/>
      <c r="E35" s="12" t="s">
        <v>15</v>
      </c>
      <c r="F35" s="71" t="s">
        <v>50</v>
      </c>
      <c r="G35" s="75"/>
    </row>
    <row r="36" spans="2:12" s="8" customFormat="1" ht="27" customHeight="1" x14ac:dyDescent="0.15">
      <c r="B36" s="9"/>
      <c r="C36" s="10"/>
      <c r="D36" s="11"/>
      <c r="E36" s="12" t="s">
        <v>19</v>
      </c>
      <c r="F36" s="71" t="s">
        <v>51</v>
      </c>
      <c r="G36" s="75"/>
    </row>
    <row r="37" spans="2:12" s="8" customFormat="1" ht="29.25" customHeight="1" x14ac:dyDescent="0.15">
      <c r="B37" s="9"/>
      <c r="C37" s="10"/>
      <c r="D37" s="11"/>
      <c r="E37" s="12" t="s">
        <v>6</v>
      </c>
      <c r="F37" s="23" t="s">
        <v>52</v>
      </c>
      <c r="G37" s="75"/>
      <c r="H37" s="76"/>
    </row>
    <row r="38" spans="2:12" s="8" customFormat="1" ht="30" customHeight="1" x14ac:dyDescent="0.15">
      <c r="B38" s="9"/>
      <c r="C38" s="10"/>
      <c r="D38" s="21" t="str">
        <f>IF(E38="・","・","■")</f>
        <v>■</v>
      </c>
      <c r="E38" s="12" t="s">
        <v>6</v>
      </c>
      <c r="F38" s="71" t="s">
        <v>53</v>
      </c>
      <c r="G38" s="75"/>
    </row>
    <row r="39" spans="2:12" s="8" customFormat="1" ht="23.65" customHeight="1" x14ac:dyDescent="0.15">
      <c r="B39" s="9"/>
      <c r="C39" s="10"/>
      <c r="D39" s="21" t="str">
        <f>IF(E39="・","・","■")</f>
        <v>・</v>
      </c>
      <c r="E39" s="12" t="s">
        <v>19</v>
      </c>
      <c r="F39" s="23" t="s">
        <v>54</v>
      </c>
      <c r="G39" s="75"/>
      <c r="I39" s="22" t="s">
        <v>21</v>
      </c>
      <c r="J39" s="22" t="s">
        <v>22</v>
      </c>
      <c r="K39" s="22" t="s">
        <v>23</v>
      </c>
      <c r="L39" s="22" t="s">
        <v>24</v>
      </c>
    </row>
    <row r="40" spans="2:12" s="8" customFormat="1" ht="23.65" customHeight="1" thickBot="1" x14ac:dyDescent="0.2">
      <c r="B40" s="9"/>
      <c r="C40" s="10"/>
      <c r="D40" s="11"/>
      <c r="E40" s="11" t="s">
        <v>25</v>
      </c>
      <c r="F40" s="23"/>
      <c r="G40" s="75"/>
      <c r="I40" s="22">
        <f>COUNTIF(E30:E39,"■")</f>
        <v>6</v>
      </c>
      <c r="J40" s="22">
        <f>COUNTIF(E30:E39,"□")</f>
        <v>1</v>
      </c>
      <c r="K40" s="22">
        <f>SUM(I40:J40)</f>
        <v>7</v>
      </c>
      <c r="L40" s="22">
        <f>IF(K40=0,"-",ROUND(I40/K40*100,1))</f>
        <v>85.7</v>
      </c>
    </row>
    <row r="41" spans="2:12" s="8" customFormat="1" ht="30" customHeight="1" x14ac:dyDescent="0.15">
      <c r="B41" s="24"/>
      <c r="C41" s="25"/>
      <c r="D41" s="26"/>
      <c r="E41" s="26"/>
      <c r="F41" s="77" t="s">
        <v>26</v>
      </c>
      <c r="G41" s="29"/>
    </row>
    <row r="42" spans="2:12" s="8" customFormat="1" ht="30" customHeight="1" x14ac:dyDescent="0.15">
      <c r="B42" s="30"/>
      <c r="C42" s="25"/>
      <c r="D42" s="30"/>
      <c r="E42" s="78" t="s">
        <v>19</v>
      </c>
      <c r="F42" s="23" t="s">
        <v>55</v>
      </c>
      <c r="G42" s="16"/>
    </row>
    <row r="43" spans="2:12" s="8" customFormat="1" ht="30" customHeight="1" x14ac:dyDescent="0.15">
      <c r="B43" s="24"/>
      <c r="C43" s="25"/>
      <c r="D43" s="30"/>
      <c r="E43" s="30"/>
      <c r="F43" s="23" t="s">
        <v>28</v>
      </c>
      <c r="G43" s="29"/>
    </row>
    <row r="44" spans="2:12" s="8" customFormat="1" ht="30" customHeight="1" thickBot="1" x14ac:dyDescent="0.2">
      <c r="B44" s="35"/>
      <c r="C44" s="36"/>
      <c r="D44" s="35"/>
      <c r="E44" s="79" t="s">
        <v>19</v>
      </c>
      <c r="F44" s="80" t="s">
        <v>56</v>
      </c>
      <c r="G44" s="16"/>
    </row>
    <row r="45" spans="2:12" s="8" customFormat="1" ht="23.65" customHeight="1" thickBot="1" x14ac:dyDescent="0.2">
      <c r="B45" s="39" t="s">
        <v>21</v>
      </c>
      <c r="C45" s="40"/>
      <c r="D45" s="40"/>
      <c r="E45" s="40"/>
      <c r="F45" s="41"/>
      <c r="G45" s="42"/>
    </row>
    <row r="46" spans="2:12" s="8" customFormat="1" ht="30" customHeight="1" thickBot="1" x14ac:dyDescent="0.2">
      <c r="B46" s="43" t="s">
        <v>57</v>
      </c>
      <c r="C46" s="44"/>
      <c r="D46" s="44"/>
      <c r="E46" s="44"/>
      <c r="F46" s="45"/>
    </row>
    <row r="47" spans="2:12" s="8" customFormat="1" ht="30" customHeight="1" x14ac:dyDescent="0.15">
      <c r="B47" s="81" t="s">
        <v>31</v>
      </c>
      <c r="C47" s="67"/>
      <c r="D47" s="68"/>
      <c r="E47" s="50" t="s">
        <v>32</v>
      </c>
      <c r="F47" s="51" t="s">
        <v>33</v>
      </c>
    </row>
    <row r="48" spans="2:12" s="8" customFormat="1" ht="23.65" customHeight="1" x14ac:dyDescent="0.15">
      <c r="B48" s="53" t="s">
        <v>58</v>
      </c>
      <c r="C48" s="54"/>
      <c r="D48" s="54"/>
      <c r="E48" s="56" t="s">
        <v>35</v>
      </c>
      <c r="F48" s="13" t="s">
        <v>36</v>
      </c>
    </row>
    <row r="49" spans="2:8" s="8" customFormat="1" ht="23.65" customHeight="1" x14ac:dyDescent="0.15">
      <c r="B49" s="53" t="s">
        <v>59</v>
      </c>
      <c r="C49" s="54"/>
      <c r="D49" s="54"/>
      <c r="E49" s="56" t="s">
        <v>38</v>
      </c>
      <c r="F49" s="13" t="str">
        <f>"評価値（ "&amp;TEXT(L40,"0.0")&amp;" ％）＝（評価数 "&amp;TEXT(I40,0)&amp;" ／対象評価項目数 "&amp;TEXT(K40,0)&amp;" ）×100"</f>
        <v>評価値（ 85.7 ％）＝（評価数 6 ／対象評価項目数 7 ）×100</v>
      </c>
    </row>
    <row r="50" spans="2:8" s="8" customFormat="1" ht="23.65" customHeight="1" x14ac:dyDescent="0.15">
      <c r="B50" s="53" t="s">
        <v>60</v>
      </c>
      <c r="C50" s="54"/>
      <c r="D50" s="54"/>
      <c r="E50" s="82"/>
      <c r="F50" s="13"/>
    </row>
    <row r="51" spans="2:8" s="8" customFormat="1" ht="23.65" customHeight="1" x14ac:dyDescent="0.15">
      <c r="B51" s="53" t="s">
        <v>61</v>
      </c>
      <c r="C51" s="54"/>
      <c r="D51" s="54"/>
      <c r="E51" s="82"/>
      <c r="F51" s="13"/>
    </row>
    <row r="52" spans="2:8" s="8" customFormat="1" ht="23.65" customHeight="1" thickBot="1" x14ac:dyDescent="0.2">
      <c r="B52" s="57" t="s">
        <v>62</v>
      </c>
      <c r="C52" s="58"/>
      <c r="D52" s="83"/>
      <c r="E52" s="84"/>
      <c r="F52" s="61"/>
    </row>
    <row r="53" spans="2:8" s="8" customFormat="1" ht="23.65" customHeight="1" thickBot="1" x14ac:dyDescent="0.2">
      <c r="B53" s="62"/>
      <c r="C53" s="63" t="s">
        <v>40</v>
      </c>
      <c r="D53" s="64" t="str">
        <f>IF(OR(E42="■",E44="■",L40&lt;50),"d",IF(L40&lt;60,"c",IF(L40&lt;70,"b'",IF(L40&lt;80,"b",IF(L40&lt;90,"a'","a")))))</f>
        <v>a'</v>
      </c>
      <c r="E53" s="65" t="s">
        <v>41</v>
      </c>
      <c r="F53" s="66" t="str">
        <f>"項目　"&amp;TEXT(L40,"0.0")&amp;"　％"</f>
        <v>項目　85.7　％</v>
      </c>
      <c r="G53" s="52"/>
    </row>
    <row r="54" spans="2:8" s="8" customFormat="1" ht="29.25" customHeight="1" x14ac:dyDescent="0.15">
      <c r="B54" s="54" t="s">
        <v>63</v>
      </c>
      <c r="C54" s="55"/>
      <c r="D54" s="55"/>
      <c r="E54" s="55"/>
      <c r="F54" s="55"/>
      <c r="G54" s="85"/>
    </row>
    <row r="55" spans="2:8" s="8" customFormat="1" ht="17.25" customHeight="1" x14ac:dyDescent="0.15">
      <c r="B55" s="86" t="s">
        <v>64</v>
      </c>
      <c r="C55" s="86"/>
      <c r="D55" s="86"/>
      <c r="E55" s="86"/>
      <c r="F55" s="86"/>
      <c r="G55" s="85"/>
    </row>
    <row r="56" spans="2:8" s="8" customFormat="1" ht="23.65" customHeight="1" thickBot="1" x14ac:dyDescent="0.2">
      <c r="B56" s="87" t="s">
        <v>65</v>
      </c>
      <c r="C56" s="88" t="str">
        <f>IF([1]工事成績評定表!$AJ$4="建築","建築工事","非該当")</f>
        <v>建築工事</v>
      </c>
      <c r="D56" s="89"/>
      <c r="E56" s="89"/>
      <c r="F56" s="2"/>
      <c r="G56" s="85"/>
    </row>
    <row r="57" spans="2:8" s="8" customFormat="1" ht="23.65" customHeight="1" x14ac:dyDescent="0.15">
      <c r="B57" s="3" t="s">
        <v>0</v>
      </c>
      <c r="C57" s="5" t="s">
        <v>1</v>
      </c>
      <c r="D57" s="5" t="s">
        <v>2</v>
      </c>
      <c r="E57" s="5"/>
      <c r="F57" s="6" t="s">
        <v>3</v>
      </c>
      <c r="G57" s="7"/>
    </row>
    <row r="58" spans="2:8" s="8" customFormat="1" ht="28.5" customHeight="1" x14ac:dyDescent="0.15">
      <c r="B58" s="90" t="s">
        <v>42</v>
      </c>
      <c r="C58" s="10" t="s">
        <v>66</v>
      </c>
      <c r="D58" s="91"/>
      <c r="E58" s="12" t="s">
        <v>19</v>
      </c>
      <c r="F58" s="13" t="s">
        <v>67</v>
      </c>
      <c r="G58" s="92"/>
    </row>
    <row r="59" spans="2:8" s="8" customFormat="1" ht="28.5" customHeight="1" x14ac:dyDescent="0.15">
      <c r="B59" s="73" t="s">
        <v>45</v>
      </c>
      <c r="C59" s="93" t="s">
        <v>68</v>
      </c>
      <c r="D59" s="11"/>
      <c r="E59" s="12" t="s">
        <v>19</v>
      </c>
      <c r="F59" s="13" t="s">
        <v>69</v>
      </c>
      <c r="G59" s="75"/>
    </row>
    <row r="60" spans="2:8" s="8" customFormat="1" ht="28.5" customHeight="1" x14ac:dyDescent="0.15">
      <c r="B60" s="73"/>
      <c r="C60" s="10"/>
      <c r="D60" s="11"/>
      <c r="E60" s="12" t="s">
        <v>6</v>
      </c>
      <c r="F60" s="18" t="s">
        <v>70</v>
      </c>
      <c r="G60" s="75"/>
    </row>
    <row r="61" spans="2:8" s="8" customFormat="1" ht="28.5" customHeight="1" x14ac:dyDescent="0.15">
      <c r="B61" s="73"/>
      <c r="C61" s="10"/>
      <c r="D61" s="11"/>
      <c r="E61" s="12" t="s">
        <v>19</v>
      </c>
      <c r="F61" s="13" t="s">
        <v>71</v>
      </c>
      <c r="G61" s="75"/>
    </row>
    <row r="62" spans="2:8" s="8" customFormat="1" ht="29.25" customHeight="1" x14ac:dyDescent="0.15">
      <c r="B62" s="9"/>
      <c r="D62" s="91"/>
      <c r="E62" s="12" t="s">
        <v>19</v>
      </c>
      <c r="F62" s="18" t="s">
        <v>72</v>
      </c>
      <c r="G62" s="75"/>
    </row>
    <row r="63" spans="2:8" s="8" customFormat="1" ht="29.25" customHeight="1" x14ac:dyDescent="0.15">
      <c r="B63" s="9"/>
      <c r="D63" s="91"/>
      <c r="E63" s="12" t="s">
        <v>19</v>
      </c>
      <c r="F63" s="13" t="s">
        <v>73</v>
      </c>
      <c r="G63" s="75"/>
    </row>
    <row r="64" spans="2:8" s="8" customFormat="1" ht="28.5" customHeight="1" x14ac:dyDescent="0.15">
      <c r="B64" s="9"/>
      <c r="D64" s="21" t="str">
        <f>IF(E64="・","・","■")</f>
        <v>■</v>
      </c>
      <c r="E64" s="12" t="s">
        <v>6</v>
      </c>
      <c r="F64" s="13" t="s">
        <v>74</v>
      </c>
      <c r="G64" s="75"/>
      <c r="H64" s="16"/>
    </row>
    <row r="65" spans="2:12" s="8" customFormat="1" ht="28.5" customHeight="1" x14ac:dyDescent="0.15">
      <c r="B65" s="9"/>
      <c r="C65" s="10"/>
      <c r="D65" s="21" t="str">
        <f>IF(E65="・","・","■")</f>
        <v>・</v>
      </c>
      <c r="E65" s="12" t="s">
        <v>19</v>
      </c>
      <c r="F65" s="13" t="s">
        <v>75</v>
      </c>
      <c r="G65" s="75"/>
      <c r="H65" s="16"/>
    </row>
    <row r="66" spans="2:12" s="8" customFormat="1" ht="28.5" customHeight="1" x14ac:dyDescent="0.15">
      <c r="B66" s="9"/>
      <c r="C66" s="10"/>
      <c r="D66" s="21" t="str">
        <f>IF(E66="・","・","■")</f>
        <v>■</v>
      </c>
      <c r="E66" s="12" t="s">
        <v>6</v>
      </c>
      <c r="F66" s="13" t="s">
        <v>76</v>
      </c>
    </row>
    <row r="67" spans="2:12" s="8" customFormat="1" ht="28.5" customHeight="1" x14ac:dyDescent="0.15">
      <c r="B67" s="9"/>
      <c r="C67" s="10"/>
      <c r="D67" s="91"/>
      <c r="E67" s="12" t="s">
        <v>15</v>
      </c>
      <c r="F67" s="18" t="s">
        <v>77</v>
      </c>
      <c r="G67" s="75"/>
      <c r="H67" s="16"/>
    </row>
    <row r="68" spans="2:12" s="8" customFormat="1" ht="28.5" customHeight="1" x14ac:dyDescent="0.15">
      <c r="B68" s="9"/>
      <c r="C68" s="10"/>
      <c r="D68" s="21" t="str">
        <f>IF(E68="・","・","■")</f>
        <v>・</v>
      </c>
      <c r="E68" s="12" t="s">
        <v>19</v>
      </c>
      <c r="F68" s="18" t="s">
        <v>78</v>
      </c>
      <c r="G68" s="75"/>
      <c r="H68" s="16"/>
    </row>
    <row r="69" spans="2:12" s="8" customFormat="1" ht="28.5" customHeight="1" x14ac:dyDescent="0.15">
      <c r="B69" s="9"/>
      <c r="C69" s="10"/>
      <c r="D69" s="21" t="str">
        <f>IF(E69="・","・","■")</f>
        <v>・</v>
      </c>
      <c r="E69" s="12" t="s">
        <v>19</v>
      </c>
      <c r="F69" s="18" t="s">
        <v>20</v>
      </c>
      <c r="G69" s="75"/>
      <c r="I69" s="22" t="s">
        <v>21</v>
      </c>
      <c r="J69" s="22" t="s">
        <v>22</v>
      </c>
      <c r="K69" s="22" t="s">
        <v>23</v>
      </c>
      <c r="L69" s="22" t="s">
        <v>24</v>
      </c>
    </row>
    <row r="70" spans="2:12" s="8" customFormat="1" ht="28.5" customHeight="1" thickBot="1" x14ac:dyDescent="0.2">
      <c r="B70" s="9"/>
      <c r="C70" s="10"/>
      <c r="D70" s="11"/>
      <c r="E70" s="11" t="s">
        <v>25</v>
      </c>
      <c r="F70" s="18"/>
      <c r="G70" s="75"/>
      <c r="I70" s="22">
        <f>COUNTIF(E58:E69,"■")</f>
        <v>3</v>
      </c>
      <c r="J70" s="22">
        <f>COUNTIF(E58:E69,"□")</f>
        <v>1</v>
      </c>
      <c r="K70" s="22">
        <f>SUM(I70:J70)</f>
        <v>4</v>
      </c>
      <c r="L70" s="22">
        <f>IF(K70=0,"-",ROUND(I70/K70*100,1))</f>
        <v>75</v>
      </c>
    </row>
    <row r="71" spans="2:12" s="8" customFormat="1" ht="30" customHeight="1" x14ac:dyDescent="0.15">
      <c r="B71" s="24"/>
      <c r="C71" s="25"/>
      <c r="D71" s="26"/>
      <c r="E71" s="27"/>
      <c r="F71" s="28" t="s">
        <v>26</v>
      </c>
      <c r="G71" s="29"/>
    </row>
    <row r="72" spans="2:12" s="8" customFormat="1" ht="30" customHeight="1" x14ac:dyDescent="0.15">
      <c r="B72" s="30"/>
      <c r="C72" s="25"/>
      <c r="D72" s="30"/>
      <c r="E72" s="33" t="s">
        <v>19</v>
      </c>
      <c r="F72" s="18" t="s">
        <v>79</v>
      </c>
      <c r="G72" s="16"/>
    </row>
    <row r="73" spans="2:12" s="8" customFormat="1" ht="30" customHeight="1" x14ac:dyDescent="0.15">
      <c r="B73" s="24"/>
      <c r="C73" s="25"/>
      <c r="D73" s="30"/>
      <c r="E73" s="25"/>
      <c r="F73" s="18" t="s">
        <v>28</v>
      </c>
      <c r="G73" s="29"/>
      <c r="I73" s="19"/>
      <c r="J73" s="19"/>
      <c r="K73" s="19"/>
      <c r="L73" s="19"/>
    </row>
    <row r="74" spans="2:12" s="8" customFormat="1" ht="30" customHeight="1" thickBot="1" x14ac:dyDescent="0.2">
      <c r="B74" s="35"/>
      <c r="C74" s="36"/>
      <c r="D74" s="35"/>
      <c r="E74" s="37" t="s">
        <v>19</v>
      </c>
      <c r="F74" s="61" t="s">
        <v>80</v>
      </c>
      <c r="G74" s="16"/>
      <c r="I74" s="20"/>
      <c r="J74" s="20"/>
      <c r="K74" s="20"/>
      <c r="L74" s="20"/>
    </row>
    <row r="75" spans="2:12" s="8" customFormat="1" ht="29.25" customHeight="1" thickBot="1" x14ac:dyDescent="0.2">
      <c r="B75" s="39" t="s">
        <v>21</v>
      </c>
      <c r="C75" s="40"/>
      <c r="D75" s="40"/>
      <c r="E75" s="40"/>
      <c r="F75" s="41"/>
      <c r="G75" s="42"/>
    </row>
    <row r="76" spans="2:12" s="8" customFormat="1" ht="30" customHeight="1" thickBot="1" x14ac:dyDescent="0.2">
      <c r="B76" s="43" t="s">
        <v>81</v>
      </c>
      <c r="C76" s="44"/>
      <c r="D76" s="44"/>
      <c r="E76" s="44"/>
      <c r="F76" s="45"/>
    </row>
    <row r="77" spans="2:12" s="8" customFormat="1" ht="30" customHeight="1" x14ac:dyDescent="0.15">
      <c r="B77" s="81" t="s">
        <v>31</v>
      </c>
      <c r="C77" s="67"/>
      <c r="D77" s="68"/>
      <c r="E77" s="50" t="s">
        <v>32</v>
      </c>
      <c r="F77" s="51" t="s">
        <v>33</v>
      </c>
    </row>
    <row r="78" spans="2:12" s="8" customFormat="1" ht="23.65" customHeight="1" x14ac:dyDescent="0.15">
      <c r="B78" s="53" t="s">
        <v>58</v>
      </c>
      <c r="C78" s="54"/>
      <c r="D78" s="54"/>
      <c r="E78" s="56" t="s">
        <v>35</v>
      </c>
      <c r="F78" s="13" t="s">
        <v>36</v>
      </c>
    </row>
    <row r="79" spans="2:12" s="8" customFormat="1" ht="23.65" customHeight="1" x14ac:dyDescent="0.15">
      <c r="B79" s="53" t="s">
        <v>59</v>
      </c>
      <c r="C79" s="54"/>
      <c r="D79" s="54"/>
      <c r="E79" s="56" t="s">
        <v>38</v>
      </c>
      <c r="F79" s="13" t="str">
        <f>"評価値（ "&amp;TEXT(L70,"0.0")&amp;" ％）＝（評価数 "&amp;TEXT(I70,0)&amp;" ／対象評価項目数 "&amp;TEXT(K70,0)&amp;" ）×100"</f>
        <v>評価値（ 75.0 ％）＝（評価数 3 ／対象評価項目数 4 ）×100</v>
      </c>
    </row>
    <row r="80" spans="2:12" s="8" customFormat="1" ht="23.65" customHeight="1" x14ac:dyDescent="0.15">
      <c r="B80" s="53" t="s">
        <v>60</v>
      </c>
      <c r="C80" s="54"/>
      <c r="D80" s="54"/>
      <c r="E80" s="82"/>
      <c r="F80" s="13"/>
    </row>
    <row r="81" spans="2:13" s="8" customFormat="1" ht="23.65" customHeight="1" x14ac:dyDescent="0.15">
      <c r="B81" s="53" t="s">
        <v>61</v>
      </c>
      <c r="C81" s="54"/>
      <c r="D81" s="54"/>
      <c r="E81" s="82"/>
      <c r="F81" s="13"/>
    </row>
    <row r="82" spans="2:13" s="8" customFormat="1" ht="23.65" customHeight="1" thickBot="1" x14ac:dyDescent="0.2">
      <c r="B82" s="57" t="s">
        <v>62</v>
      </c>
      <c r="C82" s="58"/>
      <c r="D82" s="83"/>
      <c r="E82" s="84"/>
      <c r="F82" s="61"/>
    </row>
    <row r="83" spans="2:13" s="8" customFormat="1" ht="23.65" customHeight="1" thickBot="1" x14ac:dyDescent="0.2">
      <c r="B83" s="62"/>
      <c r="C83" s="63" t="s">
        <v>40</v>
      </c>
      <c r="D83" s="64" t="str">
        <f>IF(OR(E72="■",E74="■",L70&lt;50),"d",IF(L70&lt;60,"c",IF(L70&lt;70,"b'",IF(L70&lt;80,"b",IF(L70&lt;90,"a'","a")))))</f>
        <v>b</v>
      </c>
      <c r="E83" s="65" t="s">
        <v>41</v>
      </c>
      <c r="F83" s="66" t="str">
        <f>"項目　"&amp;TEXT(L70,"0.0")&amp;"　％"</f>
        <v>項目　75.0　％</v>
      </c>
      <c r="G83" s="52"/>
    </row>
    <row r="84" spans="2:13" s="8" customFormat="1" ht="25.5" customHeight="1" x14ac:dyDescent="0.15">
      <c r="B84" s="68" t="s">
        <v>82</v>
      </c>
      <c r="C84" s="68"/>
      <c r="D84" s="68"/>
      <c r="E84" s="68"/>
      <c r="F84" s="68"/>
      <c r="G84" s="85"/>
    </row>
    <row r="85" spans="2:13" s="8" customFormat="1" ht="29.25" customHeight="1" x14ac:dyDescent="0.15">
      <c r="B85" s="54" t="s">
        <v>83</v>
      </c>
      <c r="C85" s="55"/>
      <c r="D85" s="55"/>
      <c r="E85" s="55"/>
      <c r="F85" s="55"/>
      <c r="G85" s="85"/>
    </row>
    <row r="86" spans="2:13" s="8" customFormat="1" ht="25.5" customHeight="1" x14ac:dyDescent="0.15">
      <c r="B86" s="54" t="s">
        <v>84</v>
      </c>
      <c r="C86" s="55"/>
      <c r="D86" s="55"/>
      <c r="E86" s="55"/>
      <c r="F86" s="55"/>
      <c r="G86" s="85"/>
    </row>
    <row r="87" spans="2:13" s="8" customFormat="1" ht="15.75" customHeight="1" x14ac:dyDescent="0.15">
      <c r="B87" s="54"/>
      <c r="C87" s="55"/>
      <c r="D87" s="55"/>
      <c r="E87" s="55"/>
      <c r="F87" s="55"/>
      <c r="G87" s="85"/>
      <c r="H87" s="16"/>
    </row>
    <row r="88" spans="2:13" ht="20.100000000000001" customHeight="1" thickBot="1" x14ac:dyDescent="0.2">
      <c r="B88" s="87" t="s">
        <v>65</v>
      </c>
      <c r="C88" s="88" t="str">
        <f>IF([1]工事成績評定表!$AJ$4="電気","電気設備工事","非該当")</f>
        <v>非該当</v>
      </c>
      <c r="F88" s="2"/>
      <c r="I88" s="8"/>
      <c r="J88" s="8"/>
      <c r="K88" s="8"/>
      <c r="L88" s="8"/>
      <c r="M88" s="8"/>
    </row>
    <row r="89" spans="2:13" s="8" customFormat="1" ht="20.100000000000001" customHeight="1" x14ac:dyDescent="0.15">
      <c r="B89" s="3" t="s">
        <v>0</v>
      </c>
      <c r="C89" s="5" t="s">
        <v>1</v>
      </c>
      <c r="D89" s="5" t="s">
        <v>2</v>
      </c>
      <c r="E89" s="5"/>
      <c r="F89" s="6" t="s">
        <v>3</v>
      </c>
      <c r="G89" s="7"/>
    </row>
    <row r="90" spans="2:13" s="8" customFormat="1" ht="28.5" customHeight="1" x14ac:dyDescent="0.15">
      <c r="B90" s="69" t="s">
        <v>42</v>
      </c>
      <c r="C90" s="70" t="s">
        <v>66</v>
      </c>
      <c r="D90" s="91"/>
      <c r="E90" s="12" t="s">
        <v>19</v>
      </c>
      <c r="F90" s="18" t="s">
        <v>85</v>
      </c>
      <c r="G90" s="7"/>
    </row>
    <row r="91" spans="2:13" s="8" customFormat="1" ht="29.25" customHeight="1" x14ac:dyDescent="0.15">
      <c r="B91" s="73" t="s">
        <v>45</v>
      </c>
      <c r="C91" s="94" t="s">
        <v>86</v>
      </c>
      <c r="D91" s="11"/>
      <c r="E91" s="12" t="s">
        <v>19</v>
      </c>
      <c r="F91" s="13" t="s">
        <v>69</v>
      </c>
      <c r="G91" s="75"/>
    </row>
    <row r="92" spans="2:13" s="8" customFormat="1" ht="27.75" customHeight="1" x14ac:dyDescent="0.15">
      <c r="B92" s="9"/>
      <c r="C92" s="95"/>
      <c r="D92" s="11"/>
      <c r="E92" s="12" t="s">
        <v>6</v>
      </c>
      <c r="F92" s="18" t="s">
        <v>87</v>
      </c>
      <c r="G92" s="75"/>
    </row>
    <row r="93" spans="2:13" s="8" customFormat="1" ht="30" customHeight="1" x14ac:dyDescent="0.15">
      <c r="B93" s="96"/>
      <c r="C93" s="10"/>
      <c r="D93" s="11"/>
      <c r="E93" s="12" t="s">
        <v>6</v>
      </c>
      <c r="F93" s="18" t="s">
        <v>88</v>
      </c>
    </row>
    <row r="94" spans="2:13" s="8" customFormat="1" ht="27.75" customHeight="1" x14ac:dyDescent="0.15">
      <c r="B94" s="9"/>
      <c r="D94" s="91"/>
      <c r="E94" s="12" t="s">
        <v>6</v>
      </c>
      <c r="F94" s="18" t="s">
        <v>89</v>
      </c>
      <c r="G94" s="75"/>
    </row>
    <row r="95" spans="2:13" s="8" customFormat="1" ht="30" customHeight="1" x14ac:dyDescent="0.15">
      <c r="B95" s="73"/>
      <c r="D95" s="91"/>
      <c r="E95" s="12" t="s">
        <v>6</v>
      </c>
      <c r="F95" s="13" t="s">
        <v>90</v>
      </c>
      <c r="G95" s="75"/>
    </row>
    <row r="96" spans="2:13" s="8" customFormat="1" ht="30" customHeight="1" x14ac:dyDescent="0.15">
      <c r="B96" s="73"/>
      <c r="D96" s="91"/>
      <c r="E96" s="12" t="s">
        <v>6</v>
      </c>
      <c r="F96" s="13" t="s">
        <v>91</v>
      </c>
      <c r="G96" s="75"/>
    </row>
    <row r="97" spans="2:12" s="8" customFormat="1" ht="28.5" customHeight="1" x14ac:dyDescent="0.15">
      <c r="B97" s="9"/>
      <c r="C97" s="10"/>
      <c r="D97" s="21" t="str">
        <f>IF(E97="・","・","■")</f>
        <v>■</v>
      </c>
      <c r="E97" s="12" t="s">
        <v>6</v>
      </c>
      <c r="F97" s="13" t="s">
        <v>92</v>
      </c>
    </row>
    <row r="98" spans="2:12" s="8" customFormat="1" ht="30" customHeight="1" x14ac:dyDescent="0.15">
      <c r="B98" s="9"/>
      <c r="D98" s="21"/>
      <c r="E98" s="12" t="s">
        <v>19</v>
      </c>
      <c r="F98" s="18" t="s">
        <v>93</v>
      </c>
      <c r="G98" s="75"/>
    </row>
    <row r="99" spans="2:12" s="8" customFormat="1" ht="29.25" customHeight="1" x14ac:dyDescent="0.15">
      <c r="B99" s="9"/>
      <c r="D99" s="21" t="str">
        <f>IF(E99="・","・","■")</f>
        <v>■</v>
      </c>
      <c r="E99" s="12" t="s">
        <v>15</v>
      </c>
      <c r="F99" s="18" t="s">
        <v>94</v>
      </c>
      <c r="G99" s="75"/>
      <c r="I99" s="19"/>
      <c r="J99" s="19"/>
      <c r="K99" s="19"/>
      <c r="L99" s="19"/>
    </row>
    <row r="100" spans="2:12" s="8" customFormat="1" ht="28.5" customHeight="1" x14ac:dyDescent="0.15">
      <c r="B100" s="9"/>
      <c r="C100" s="10"/>
      <c r="D100" s="21" t="str">
        <f>IF(E100="・","・","■")</f>
        <v>・</v>
      </c>
      <c r="E100" s="12" t="s">
        <v>19</v>
      </c>
      <c r="F100" s="13" t="s">
        <v>95</v>
      </c>
      <c r="I100" s="20"/>
      <c r="J100" s="20"/>
      <c r="K100" s="20"/>
      <c r="L100" s="20"/>
    </row>
    <row r="101" spans="2:12" s="8" customFormat="1" ht="28.5" customHeight="1" x14ac:dyDescent="0.15">
      <c r="B101" s="9"/>
      <c r="C101" s="10"/>
      <c r="D101" s="21" t="str">
        <f>IF(E101="・","・","■")</f>
        <v>・</v>
      </c>
      <c r="E101" s="12" t="s">
        <v>19</v>
      </c>
      <c r="F101" s="18" t="s">
        <v>20</v>
      </c>
      <c r="I101" s="22" t="s">
        <v>21</v>
      </c>
      <c r="J101" s="22" t="s">
        <v>22</v>
      </c>
      <c r="K101" s="22" t="s">
        <v>23</v>
      </c>
      <c r="L101" s="22" t="s">
        <v>24</v>
      </c>
    </row>
    <row r="102" spans="2:12" s="8" customFormat="1" ht="29.25" customHeight="1" thickBot="1" x14ac:dyDescent="0.2">
      <c r="B102" s="9"/>
      <c r="C102" s="10"/>
      <c r="D102" s="11"/>
      <c r="E102" s="11" t="s">
        <v>96</v>
      </c>
      <c r="F102" s="23"/>
      <c r="G102" s="16"/>
      <c r="I102" s="22">
        <f>COUNTIF(E90:E101,"■")</f>
        <v>6</v>
      </c>
      <c r="J102" s="22">
        <f>COUNTIF(E90:E101,"□")</f>
        <v>1</v>
      </c>
      <c r="K102" s="22">
        <f>SUM(I102:J102)</f>
        <v>7</v>
      </c>
      <c r="L102" s="22">
        <f>IF(K102=0,"-",ROUND(I102/K102*100,1))</f>
        <v>85.7</v>
      </c>
    </row>
    <row r="103" spans="2:12" s="8" customFormat="1" ht="30" customHeight="1" x14ac:dyDescent="0.15">
      <c r="B103" s="24"/>
      <c r="C103" s="25"/>
      <c r="D103" s="26"/>
      <c r="E103" s="27"/>
      <c r="F103" s="28" t="s">
        <v>26</v>
      </c>
      <c r="G103" s="29"/>
    </row>
    <row r="104" spans="2:12" s="8" customFormat="1" ht="30" customHeight="1" x14ac:dyDescent="0.15">
      <c r="B104" s="30"/>
      <c r="C104" s="25"/>
      <c r="D104" s="30"/>
      <c r="E104" s="33" t="s">
        <v>19</v>
      </c>
      <c r="F104" s="18" t="s">
        <v>79</v>
      </c>
      <c r="G104" s="16"/>
    </row>
    <row r="105" spans="2:12" s="8" customFormat="1" ht="30" customHeight="1" x14ac:dyDescent="0.15">
      <c r="B105" s="24"/>
      <c r="C105" s="25"/>
      <c r="D105" s="30"/>
      <c r="E105" s="25"/>
      <c r="F105" s="18" t="s">
        <v>28</v>
      </c>
      <c r="G105" s="29"/>
    </row>
    <row r="106" spans="2:12" s="8" customFormat="1" ht="30" customHeight="1" thickBot="1" x14ac:dyDescent="0.2">
      <c r="B106" s="35"/>
      <c r="C106" s="36"/>
      <c r="D106" s="35"/>
      <c r="E106" s="37" t="s">
        <v>19</v>
      </c>
      <c r="F106" s="61" t="s">
        <v>97</v>
      </c>
      <c r="G106" s="16"/>
    </row>
    <row r="107" spans="2:12" s="8" customFormat="1" ht="29.25" customHeight="1" thickBot="1" x14ac:dyDescent="0.2">
      <c r="B107" s="39" t="s">
        <v>21</v>
      </c>
      <c r="C107" s="40"/>
      <c r="D107" s="40"/>
      <c r="E107" s="40"/>
      <c r="F107" s="41"/>
      <c r="G107" s="42"/>
    </row>
    <row r="108" spans="2:12" s="8" customFormat="1" ht="30" customHeight="1" thickBot="1" x14ac:dyDescent="0.2">
      <c r="B108" s="43" t="s">
        <v>81</v>
      </c>
      <c r="C108" s="44"/>
      <c r="D108" s="44"/>
      <c r="E108" s="44"/>
      <c r="F108" s="45"/>
    </row>
    <row r="109" spans="2:12" s="8" customFormat="1" ht="30" customHeight="1" x14ac:dyDescent="0.15">
      <c r="B109" s="81" t="s">
        <v>31</v>
      </c>
      <c r="C109" s="67"/>
      <c r="D109" s="68"/>
      <c r="E109" s="50" t="s">
        <v>32</v>
      </c>
      <c r="F109" s="51" t="s">
        <v>33</v>
      </c>
    </row>
    <row r="110" spans="2:12" s="8" customFormat="1" ht="23.85" customHeight="1" x14ac:dyDescent="0.15">
      <c r="B110" s="53" t="s">
        <v>58</v>
      </c>
      <c r="C110" s="54"/>
      <c r="D110" s="54"/>
      <c r="E110" s="56" t="s">
        <v>35</v>
      </c>
      <c r="F110" s="13" t="s">
        <v>36</v>
      </c>
    </row>
    <row r="111" spans="2:12" s="8" customFormat="1" ht="23.85" customHeight="1" x14ac:dyDescent="0.15">
      <c r="B111" s="53" t="s">
        <v>59</v>
      </c>
      <c r="C111" s="54"/>
      <c r="D111" s="54"/>
      <c r="E111" s="56" t="s">
        <v>38</v>
      </c>
      <c r="F111" s="13" t="str">
        <f>"評価値（ "&amp;TEXT(L102,"0.0")&amp;" ％）＝（評価数 "&amp;TEXT(I102,0)&amp;" ／対象評価項目数 "&amp;TEXT(K102,0)&amp;" ）×100"</f>
        <v>評価値（ 85.7 ％）＝（評価数 6 ／対象評価項目数 7 ）×100</v>
      </c>
    </row>
    <row r="112" spans="2:12" s="8" customFormat="1" ht="23.85" customHeight="1" x14ac:dyDescent="0.15">
      <c r="B112" s="53" t="s">
        <v>60</v>
      </c>
      <c r="C112" s="54"/>
      <c r="D112" s="54"/>
      <c r="E112" s="82"/>
      <c r="F112" s="13"/>
    </row>
    <row r="113" spans="2:8" s="8" customFormat="1" ht="23.85" customHeight="1" x14ac:dyDescent="0.15">
      <c r="B113" s="53" t="s">
        <v>61</v>
      </c>
      <c r="C113" s="54"/>
      <c r="D113" s="54"/>
      <c r="E113" s="82"/>
      <c r="F113" s="13"/>
    </row>
    <row r="114" spans="2:8" s="8" customFormat="1" ht="23.85" customHeight="1" thickBot="1" x14ac:dyDescent="0.2">
      <c r="B114" s="57" t="s">
        <v>62</v>
      </c>
      <c r="C114" s="58"/>
      <c r="D114" s="83"/>
      <c r="E114" s="84"/>
      <c r="F114" s="61"/>
      <c r="H114" s="76"/>
    </row>
    <row r="115" spans="2:8" s="8" customFormat="1" ht="23.85" customHeight="1" thickBot="1" x14ac:dyDescent="0.2">
      <c r="B115" s="62"/>
      <c r="C115" s="63" t="s">
        <v>40</v>
      </c>
      <c r="D115" s="64" t="str">
        <f>IF(OR(E104="■",E106="■",L102&lt;50),"d",IF(L102&lt;60,"c",IF(L102&lt;70,"b'",IF(L102&lt;80,"b",IF(L102&lt;90,"a'","a")))))</f>
        <v>a'</v>
      </c>
      <c r="E115" s="65" t="s">
        <v>41</v>
      </c>
      <c r="F115" s="66" t="str">
        <f>"項目　"&amp;TEXT(L102,"0.0")&amp;"　％"</f>
        <v>項目　85.7　％</v>
      </c>
      <c r="G115" s="52"/>
      <c r="H115" s="76"/>
    </row>
    <row r="116" spans="2:8" s="8" customFormat="1" ht="25.5" customHeight="1" x14ac:dyDescent="0.15">
      <c r="B116" s="68" t="s">
        <v>82</v>
      </c>
      <c r="C116" s="68"/>
      <c r="D116" s="68"/>
      <c r="E116" s="68"/>
      <c r="F116" s="68"/>
      <c r="G116" s="85"/>
      <c r="H116" s="16"/>
    </row>
    <row r="117" spans="2:8" s="8" customFormat="1" ht="30" customHeight="1" x14ac:dyDescent="0.15">
      <c r="B117" s="54" t="s">
        <v>83</v>
      </c>
      <c r="C117" s="55"/>
      <c r="D117" s="55"/>
      <c r="E117" s="55"/>
      <c r="F117" s="55"/>
      <c r="G117" s="85"/>
      <c r="H117" s="16"/>
    </row>
    <row r="118" spans="2:8" s="8" customFormat="1" ht="25.5" customHeight="1" x14ac:dyDescent="0.15">
      <c r="B118" s="54" t="s">
        <v>84</v>
      </c>
      <c r="C118" s="55"/>
      <c r="D118" s="55"/>
      <c r="E118" s="55"/>
      <c r="F118" s="55"/>
      <c r="G118" s="85"/>
      <c r="H118" s="16"/>
    </row>
    <row r="119" spans="2:8" s="8" customFormat="1" ht="15.75" customHeight="1" x14ac:dyDescent="0.15">
      <c r="B119" s="54"/>
      <c r="C119" s="55"/>
      <c r="D119" s="55"/>
      <c r="E119" s="55"/>
      <c r="F119" s="55"/>
      <c r="G119" s="85"/>
      <c r="H119" s="16"/>
    </row>
    <row r="120" spans="2:8" s="8" customFormat="1" ht="30" customHeight="1" thickBot="1" x14ac:dyDescent="0.2">
      <c r="B120" s="87" t="s">
        <v>65</v>
      </c>
      <c r="C120" s="88" t="str">
        <f>IF([1]工事成績評定表!$AJ$4="機械","機械設備工事","非該当")</f>
        <v>非該当</v>
      </c>
      <c r="D120" s="7"/>
      <c r="E120" s="7"/>
      <c r="F120" s="2"/>
      <c r="G120" s="85"/>
      <c r="H120" s="16"/>
    </row>
    <row r="121" spans="2:8" s="8" customFormat="1" ht="30" customHeight="1" x14ac:dyDescent="0.15">
      <c r="B121" s="3" t="s">
        <v>0</v>
      </c>
      <c r="C121" s="5" t="s">
        <v>1</v>
      </c>
      <c r="D121" s="5" t="s">
        <v>2</v>
      </c>
      <c r="E121" s="5" t="s">
        <v>2</v>
      </c>
      <c r="F121" s="6" t="s">
        <v>3</v>
      </c>
      <c r="G121" s="85"/>
      <c r="H121" s="16"/>
    </row>
    <row r="122" spans="2:8" s="8" customFormat="1" ht="27.75" customHeight="1" x14ac:dyDescent="0.15">
      <c r="B122" s="90" t="s">
        <v>42</v>
      </c>
      <c r="C122" s="10" t="s">
        <v>66</v>
      </c>
      <c r="D122" s="91"/>
      <c r="E122" s="12" t="s">
        <v>19</v>
      </c>
      <c r="F122" s="18" t="s">
        <v>85</v>
      </c>
      <c r="G122" s="7"/>
    </row>
    <row r="123" spans="2:8" s="8" customFormat="1" ht="27.75" customHeight="1" x14ac:dyDescent="0.15">
      <c r="B123" s="73" t="s">
        <v>45</v>
      </c>
      <c r="C123" s="97" t="s">
        <v>98</v>
      </c>
      <c r="D123" s="11"/>
      <c r="E123" s="12" t="s">
        <v>19</v>
      </c>
      <c r="F123" s="13" t="s">
        <v>69</v>
      </c>
      <c r="G123" s="75"/>
    </row>
    <row r="124" spans="2:8" s="8" customFormat="1" ht="27.75" customHeight="1" x14ac:dyDescent="0.15">
      <c r="B124" s="73"/>
      <c r="C124" s="10" t="s">
        <v>99</v>
      </c>
      <c r="D124" s="11"/>
      <c r="E124" s="12" t="s">
        <v>6</v>
      </c>
      <c r="F124" s="18" t="s">
        <v>87</v>
      </c>
      <c r="G124" s="75"/>
    </row>
    <row r="125" spans="2:8" s="8" customFormat="1" ht="30" customHeight="1" x14ac:dyDescent="0.15">
      <c r="B125" s="9"/>
      <c r="D125" s="11"/>
      <c r="E125" s="12" t="s">
        <v>6</v>
      </c>
      <c r="F125" s="18" t="s">
        <v>88</v>
      </c>
      <c r="H125" s="16"/>
    </row>
    <row r="126" spans="2:8" s="8" customFormat="1" ht="27.75" customHeight="1" x14ac:dyDescent="0.15">
      <c r="B126" s="9"/>
      <c r="D126" s="11"/>
      <c r="E126" s="12" t="s">
        <v>19</v>
      </c>
      <c r="F126" s="18" t="s">
        <v>89</v>
      </c>
      <c r="G126" s="75"/>
    </row>
    <row r="127" spans="2:8" s="8" customFormat="1" ht="27.75" customHeight="1" x14ac:dyDescent="0.15">
      <c r="B127" s="9"/>
      <c r="C127" s="10"/>
      <c r="D127" s="11"/>
      <c r="E127" s="12" t="s">
        <v>19</v>
      </c>
      <c r="F127" s="13" t="s">
        <v>90</v>
      </c>
      <c r="G127" s="75"/>
      <c r="H127" s="16"/>
    </row>
    <row r="128" spans="2:8" s="8" customFormat="1" ht="27.75" customHeight="1" x14ac:dyDescent="0.15">
      <c r="B128" s="9"/>
      <c r="D128" s="11"/>
      <c r="E128" s="12" t="s">
        <v>6</v>
      </c>
      <c r="F128" s="13" t="s">
        <v>91</v>
      </c>
      <c r="G128" s="75"/>
      <c r="H128" s="16"/>
    </row>
    <row r="129" spans="2:13" s="8" customFormat="1" ht="30" customHeight="1" x14ac:dyDescent="0.15">
      <c r="B129" s="96"/>
      <c r="C129" s="98"/>
      <c r="D129" s="21" t="str">
        <f>IF(E129="・","・","■")</f>
        <v>■</v>
      </c>
      <c r="E129" s="12" t="s">
        <v>15</v>
      </c>
      <c r="F129" s="13" t="s">
        <v>92</v>
      </c>
      <c r="H129" s="16"/>
    </row>
    <row r="130" spans="2:13" s="8" customFormat="1" ht="27.75" customHeight="1" x14ac:dyDescent="0.15">
      <c r="B130" s="9"/>
      <c r="D130" s="11"/>
      <c r="E130" s="12" t="s">
        <v>19</v>
      </c>
      <c r="F130" s="18" t="s">
        <v>93</v>
      </c>
      <c r="G130" s="75"/>
      <c r="H130" s="16"/>
    </row>
    <row r="131" spans="2:13" s="8" customFormat="1" ht="27.75" customHeight="1" x14ac:dyDescent="0.15">
      <c r="B131" s="73"/>
      <c r="D131" s="21" t="str">
        <f>IF(E131="・","・","■")</f>
        <v>・</v>
      </c>
      <c r="E131" s="12" t="s">
        <v>19</v>
      </c>
      <c r="F131" s="18" t="s">
        <v>94</v>
      </c>
      <c r="G131" s="75"/>
      <c r="I131" s="19"/>
      <c r="J131" s="19"/>
      <c r="K131" s="19"/>
      <c r="L131" s="19"/>
    </row>
    <row r="132" spans="2:13" s="8" customFormat="1" ht="30" customHeight="1" x14ac:dyDescent="0.15">
      <c r="B132" s="96"/>
      <c r="C132" s="98"/>
      <c r="D132" s="21" t="str">
        <f>IF(E132="・","・","■")</f>
        <v>・</v>
      </c>
      <c r="E132" s="12" t="s">
        <v>19</v>
      </c>
      <c r="F132" s="13" t="s">
        <v>100</v>
      </c>
      <c r="H132" s="16"/>
      <c r="I132" s="20"/>
      <c r="J132" s="20"/>
      <c r="K132" s="20"/>
      <c r="L132" s="20"/>
    </row>
    <row r="133" spans="2:13" s="8" customFormat="1" ht="30" customHeight="1" x14ac:dyDescent="0.15">
      <c r="B133" s="9"/>
      <c r="C133" s="10"/>
      <c r="D133" s="21" t="str">
        <f>IF(E133="・","・","■")</f>
        <v>・</v>
      </c>
      <c r="E133" s="12" t="s">
        <v>19</v>
      </c>
      <c r="F133" s="18" t="s">
        <v>20</v>
      </c>
      <c r="I133" s="22" t="s">
        <v>21</v>
      </c>
      <c r="J133" s="22" t="s">
        <v>22</v>
      </c>
      <c r="K133" s="22" t="s">
        <v>23</v>
      </c>
      <c r="L133" s="22" t="s">
        <v>24</v>
      </c>
    </row>
    <row r="134" spans="2:13" s="8" customFormat="1" ht="30" customHeight="1" thickBot="1" x14ac:dyDescent="0.2">
      <c r="B134" s="9"/>
      <c r="C134" s="10"/>
      <c r="D134" s="11"/>
      <c r="E134" s="11" t="s">
        <v>25</v>
      </c>
      <c r="F134" s="23"/>
      <c r="G134" s="16"/>
      <c r="I134" s="22">
        <f>COUNTIF(E122:E133,"■")</f>
        <v>3</v>
      </c>
      <c r="J134" s="22">
        <f>COUNTIF(E122:E133,"□")</f>
        <v>1</v>
      </c>
      <c r="K134" s="22">
        <f>SUM(I134:J134)</f>
        <v>4</v>
      </c>
      <c r="L134" s="22">
        <f>IF(K134=0,"-",ROUND(I134/K134*100,1))</f>
        <v>75</v>
      </c>
    </row>
    <row r="135" spans="2:13" s="8" customFormat="1" ht="30" customHeight="1" x14ac:dyDescent="0.15">
      <c r="B135" s="24"/>
      <c r="C135" s="25"/>
      <c r="D135" s="26"/>
      <c r="E135" s="27"/>
      <c r="F135" s="28" t="s">
        <v>26</v>
      </c>
      <c r="G135" s="29"/>
    </row>
    <row r="136" spans="2:13" s="8" customFormat="1" ht="30" customHeight="1" x14ac:dyDescent="0.15">
      <c r="B136" s="30"/>
      <c r="C136" s="25"/>
      <c r="D136" s="30"/>
      <c r="E136" s="33" t="s">
        <v>19</v>
      </c>
      <c r="F136" s="18" t="s">
        <v>79</v>
      </c>
      <c r="G136" s="16"/>
    </row>
    <row r="137" spans="2:13" s="8" customFormat="1" ht="30" customHeight="1" x14ac:dyDescent="0.15">
      <c r="B137" s="24"/>
      <c r="C137" s="25"/>
      <c r="D137" s="30"/>
      <c r="E137" s="25"/>
      <c r="F137" s="18"/>
      <c r="G137" s="29"/>
    </row>
    <row r="138" spans="2:13" s="8" customFormat="1" ht="30" customHeight="1" thickBot="1" x14ac:dyDescent="0.2">
      <c r="B138" s="35"/>
      <c r="C138" s="36"/>
      <c r="D138" s="35"/>
      <c r="E138" s="37" t="s">
        <v>19</v>
      </c>
      <c r="F138" s="61" t="s">
        <v>97</v>
      </c>
      <c r="G138" s="16"/>
    </row>
    <row r="139" spans="2:13" s="8" customFormat="1" ht="23.65" customHeight="1" thickBot="1" x14ac:dyDescent="0.2">
      <c r="B139" s="39" t="s">
        <v>21</v>
      </c>
      <c r="C139" s="40"/>
      <c r="D139" s="40"/>
      <c r="E139" s="40"/>
      <c r="F139" s="41"/>
      <c r="G139" s="42"/>
    </row>
    <row r="140" spans="2:13" s="8" customFormat="1" ht="30" customHeight="1" thickBot="1" x14ac:dyDescent="0.2">
      <c r="B140" s="43" t="s">
        <v>101</v>
      </c>
      <c r="C140" s="44"/>
      <c r="D140" s="44"/>
      <c r="E140" s="44"/>
      <c r="F140" s="45"/>
    </row>
    <row r="141" spans="2:13" ht="30" customHeight="1" x14ac:dyDescent="0.15">
      <c r="B141" s="81" t="s">
        <v>31</v>
      </c>
      <c r="C141" s="67"/>
      <c r="D141" s="68"/>
      <c r="E141" s="50" t="s">
        <v>32</v>
      </c>
      <c r="F141" s="51" t="s">
        <v>33</v>
      </c>
      <c r="G141" s="8"/>
      <c r="I141" s="8"/>
      <c r="J141" s="8"/>
      <c r="K141" s="8"/>
      <c r="L141" s="8"/>
      <c r="M141" s="8"/>
    </row>
    <row r="142" spans="2:13" s="8" customFormat="1" ht="23.85" customHeight="1" x14ac:dyDescent="0.15">
      <c r="B142" s="53" t="s">
        <v>58</v>
      </c>
      <c r="C142" s="54"/>
      <c r="D142" s="54"/>
      <c r="E142" s="56" t="s">
        <v>35</v>
      </c>
      <c r="F142" s="13" t="s">
        <v>36</v>
      </c>
    </row>
    <row r="143" spans="2:13" s="8" customFormat="1" ht="23.85" customHeight="1" x14ac:dyDescent="0.15">
      <c r="B143" s="53" t="s">
        <v>59</v>
      </c>
      <c r="C143" s="54"/>
      <c r="D143" s="54"/>
      <c r="E143" s="56" t="s">
        <v>38</v>
      </c>
      <c r="F143" s="13" t="str">
        <f>"評価値（ "&amp;TEXT(L134,"0.0")&amp;" ％）＝（評価数 "&amp;TEXT(I134,0)&amp;" ／対象評価項目数 "&amp;TEXT(K134,0)&amp;" ）×100"</f>
        <v>評価値（ 75.0 ％）＝（評価数 3 ／対象評価項目数 4 ）×100</v>
      </c>
    </row>
    <row r="144" spans="2:13" s="8" customFormat="1" ht="23.85" customHeight="1" x14ac:dyDescent="0.15">
      <c r="B144" s="53" t="s">
        <v>60</v>
      </c>
      <c r="C144" s="54"/>
      <c r="D144" s="54"/>
      <c r="E144" s="82"/>
      <c r="F144" s="13"/>
    </row>
    <row r="145" spans="2:11" s="8" customFormat="1" ht="23.85" customHeight="1" x14ac:dyDescent="0.15">
      <c r="B145" s="53" t="s">
        <v>61</v>
      </c>
      <c r="C145" s="54"/>
      <c r="D145" s="54"/>
      <c r="E145" s="82"/>
      <c r="F145" s="13"/>
    </row>
    <row r="146" spans="2:11" s="8" customFormat="1" ht="23.85" customHeight="1" thickBot="1" x14ac:dyDescent="0.2">
      <c r="B146" s="57" t="s">
        <v>62</v>
      </c>
      <c r="C146" s="58"/>
      <c r="D146" s="83"/>
      <c r="E146" s="84"/>
      <c r="F146" s="61"/>
    </row>
    <row r="147" spans="2:11" s="8" customFormat="1" ht="23.85" customHeight="1" thickBot="1" x14ac:dyDescent="0.2">
      <c r="B147" s="62"/>
      <c r="C147" s="63" t="s">
        <v>40</v>
      </c>
      <c r="D147" s="64" t="str">
        <f>IF(OR(E136="■",E138="■",L134&lt;50),"d",IF(L134&lt;60,"c",IF(L134&lt;70,"b'",IF(L134&lt;80,"b",IF(L134&lt;90,"a'","a")))))</f>
        <v>b</v>
      </c>
      <c r="E147" s="65" t="s">
        <v>41</v>
      </c>
      <c r="F147" s="66" t="str">
        <f>"項目　"&amp;TEXT(L134,"0.0")&amp;"　％"</f>
        <v>項目　75.0　％</v>
      </c>
      <c r="G147" s="52"/>
      <c r="I147" s="99" t="s">
        <v>102</v>
      </c>
      <c r="J147" s="100">
        <f>L70</f>
        <v>75</v>
      </c>
      <c r="K147" s="101" t="str">
        <f>D83</f>
        <v>b</v>
      </c>
    </row>
    <row r="148" spans="2:11" s="8" customFormat="1" ht="25.5" customHeight="1" x14ac:dyDescent="0.15">
      <c r="B148" s="102" t="s">
        <v>103</v>
      </c>
      <c r="C148" s="55"/>
      <c r="D148" s="55"/>
      <c r="E148" s="55"/>
      <c r="F148" s="55"/>
      <c r="G148" s="103"/>
      <c r="I148" s="104" t="s">
        <v>104</v>
      </c>
      <c r="J148" s="105">
        <f>L102</f>
        <v>85.7</v>
      </c>
      <c r="K148" s="106" t="str">
        <f>D115</f>
        <v>a'</v>
      </c>
    </row>
    <row r="149" spans="2:11" s="8" customFormat="1" ht="25.5" customHeight="1" x14ac:dyDescent="0.15">
      <c r="B149" s="54" t="s">
        <v>105</v>
      </c>
      <c r="C149" s="55"/>
      <c r="D149" s="55"/>
      <c r="E149" s="55"/>
      <c r="F149" s="55"/>
      <c r="G149" s="103"/>
      <c r="I149" s="107" t="s">
        <v>106</v>
      </c>
      <c r="J149" s="108">
        <f>L134</f>
        <v>75</v>
      </c>
      <c r="K149" s="109" t="str">
        <f>D147</f>
        <v>b</v>
      </c>
    </row>
    <row r="150" spans="2:11" s="8" customFormat="1" ht="30" customHeight="1" x14ac:dyDescent="0.15">
      <c r="B150" s="54" t="s">
        <v>107</v>
      </c>
      <c r="C150" s="55"/>
      <c r="D150" s="55"/>
      <c r="E150" s="55"/>
      <c r="F150" s="55"/>
      <c r="G150" s="85"/>
      <c r="I150" s="110" t="str">
        <f>[1]工事成績評定表!$AJ$4</f>
        <v>建築</v>
      </c>
      <c r="J150" s="111">
        <f>IF(I$150="建築",J147,IF(I150="電気",J148,IF(I150="機械",J149,"-")))</f>
        <v>75</v>
      </c>
      <c r="K150" s="112" t="str">
        <f>IF(I$150="建築",K147,IF(I150="電気",K148,IF(I150="機械",K149,"-")))</f>
        <v>b</v>
      </c>
    </row>
    <row r="151" spans="2:11" s="8" customFormat="1" ht="24.75" customHeight="1" x14ac:dyDescent="0.15">
      <c r="B151" s="54" t="s">
        <v>108</v>
      </c>
      <c r="C151" s="102"/>
      <c r="D151" s="102"/>
      <c r="E151" s="102"/>
      <c r="F151" s="102"/>
      <c r="G151" s="85"/>
      <c r="I151" s="15"/>
      <c r="J151" s="113"/>
      <c r="K151" s="114"/>
    </row>
    <row r="152" spans="2:11" s="8" customFormat="1" ht="24.75" customHeight="1" thickBot="1" x14ac:dyDescent="0.2">
      <c r="B152" s="52"/>
      <c r="C152" s="115"/>
      <c r="D152" s="115"/>
      <c r="E152" s="115"/>
      <c r="F152" s="115"/>
      <c r="G152" s="85"/>
      <c r="I152" s="15"/>
      <c r="J152" s="113"/>
      <c r="K152" s="114"/>
    </row>
    <row r="153" spans="2:11" s="8" customFormat="1" ht="30" customHeight="1" thickBot="1" x14ac:dyDescent="0.2">
      <c r="B153" s="116" t="s">
        <v>109</v>
      </c>
      <c r="C153" s="117"/>
      <c r="D153" s="64" t="str">
        <f>K150</f>
        <v>b</v>
      </c>
      <c r="E153" s="64"/>
      <c r="F153" s="118" t="str">
        <f>"項目　"&amp;TEXT(J150,"0.0")&amp;"　％"</f>
        <v>項目　75.0　％</v>
      </c>
      <c r="G153" s="119"/>
    </row>
    <row r="154" spans="2:11" s="8" customFormat="1" ht="11.25" customHeight="1" x14ac:dyDescent="0.15">
      <c r="B154" s="52"/>
      <c r="C154" s="120"/>
      <c r="D154" s="120"/>
      <c r="E154" s="120"/>
      <c r="F154" s="120"/>
      <c r="G154" s="85"/>
    </row>
    <row r="155" spans="2:11" s="8" customFormat="1" ht="24.95" customHeight="1" thickBot="1" x14ac:dyDescent="0.2">
      <c r="B155" s="87" t="s">
        <v>65</v>
      </c>
      <c r="C155" s="88" t="str">
        <f>IF([1]工事成績評定表!$AJ$4="建築","建築工事","非該当")</f>
        <v>建築工事</v>
      </c>
      <c r="D155" s="120"/>
      <c r="E155" s="120"/>
      <c r="F155" s="2"/>
      <c r="G155" s="119"/>
    </row>
    <row r="156" spans="2:11" s="8" customFormat="1" ht="42.75" customHeight="1" x14ac:dyDescent="0.15">
      <c r="B156" s="3" t="s">
        <v>0</v>
      </c>
      <c r="C156" s="4" t="s">
        <v>1</v>
      </c>
      <c r="D156" s="5" t="s">
        <v>2</v>
      </c>
      <c r="E156" s="5"/>
      <c r="F156" s="6" t="s">
        <v>3</v>
      </c>
      <c r="G156" s="92"/>
    </row>
    <row r="157" spans="2:11" s="8" customFormat="1" ht="29.25" customHeight="1" x14ac:dyDescent="0.15">
      <c r="B157" s="90" t="s">
        <v>42</v>
      </c>
      <c r="C157" s="10" t="s">
        <v>110</v>
      </c>
      <c r="D157" s="11"/>
      <c r="E157" s="12" t="s">
        <v>6</v>
      </c>
      <c r="F157" s="18" t="s">
        <v>111</v>
      </c>
      <c r="G157" s="75"/>
    </row>
    <row r="158" spans="2:11" s="8" customFormat="1" ht="30" customHeight="1" x14ac:dyDescent="0.15">
      <c r="B158" s="73" t="s">
        <v>45</v>
      </c>
      <c r="C158" s="74" t="s">
        <v>102</v>
      </c>
      <c r="D158" s="21" t="str">
        <f t="shared" ref="D158:D164" si="0">IF(E158="・","・","■")</f>
        <v>■</v>
      </c>
      <c r="E158" s="12" t="s">
        <v>6</v>
      </c>
      <c r="F158" s="18" t="s">
        <v>112</v>
      </c>
      <c r="G158" s="75"/>
    </row>
    <row r="159" spans="2:11" s="8" customFormat="1" ht="30" customHeight="1" x14ac:dyDescent="0.15">
      <c r="B159" s="9"/>
      <c r="C159" s="10"/>
      <c r="D159" s="21" t="str">
        <f t="shared" si="0"/>
        <v>■</v>
      </c>
      <c r="E159" s="12" t="s">
        <v>6</v>
      </c>
      <c r="F159" s="18" t="s">
        <v>113</v>
      </c>
      <c r="G159" s="75"/>
    </row>
    <row r="160" spans="2:11" s="8" customFormat="1" ht="30" customHeight="1" x14ac:dyDescent="0.15">
      <c r="B160" s="96"/>
      <c r="C160" s="10"/>
      <c r="D160" s="21" t="str">
        <f t="shared" si="0"/>
        <v>■</v>
      </c>
      <c r="E160" s="12" t="s">
        <v>6</v>
      </c>
      <c r="F160" s="13" t="s">
        <v>114</v>
      </c>
      <c r="G160" s="75"/>
    </row>
    <row r="161" spans="2:12" s="8" customFormat="1" ht="27.75" customHeight="1" x14ac:dyDescent="0.15">
      <c r="B161" s="9"/>
      <c r="C161" s="10"/>
      <c r="D161" s="21" t="str">
        <f t="shared" si="0"/>
        <v>■</v>
      </c>
      <c r="E161" s="12" t="s">
        <v>6</v>
      </c>
      <c r="F161" s="18" t="s">
        <v>115</v>
      </c>
      <c r="G161" s="75"/>
    </row>
    <row r="162" spans="2:12" s="8" customFormat="1" ht="30.75" customHeight="1" x14ac:dyDescent="0.15">
      <c r="B162" s="9"/>
      <c r="C162" s="10"/>
      <c r="D162" s="21" t="str">
        <f t="shared" si="0"/>
        <v>■</v>
      </c>
      <c r="E162" s="12" t="s">
        <v>6</v>
      </c>
      <c r="F162" s="18" t="s">
        <v>116</v>
      </c>
      <c r="G162" s="75"/>
    </row>
    <row r="163" spans="2:12" s="8" customFormat="1" ht="30" customHeight="1" x14ac:dyDescent="0.15">
      <c r="B163" s="9"/>
      <c r="C163" s="10"/>
      <c r="D163" s="21" t="str">
        <f t="shared" si="0"/>
        <v>■</v>
      </c>
      <c r="E163" s="12" t="s">
        <v>6</v>
      </c>
      <c r="F163" s="18" t="s">
        <v>117</v>
      </c>
      <c r="G163" s="75"/>
    </row>
    <row r="164" spans="2:12" s="8" customFormat="1" ht="30" customHeight="1" x14ac:dyDescent="0.15">
      <c r="B164" s="9"/>
      <c r="C164" s="10"/>
      <c r="D164" s="21" t="str">
        <f t="shared" si="0"/>
        <v>・</v>
      </c>
      <c r="E164" s="12" t="s">
        <v>19</v>
      </c>
      <c r="F164" s="18" t="s">
        <v>118</v>
      </c>
      <c r="G164" s="75"/>
      <c r="I164" s="22" t="s">
        <v>21</v>
      </c>
      <c r="J164" s="22" t="s">
        <v>22</v>
      </c>
      <c r="K164" s="22" t="s">
        <v>23</v>
      </c>
      <c r="L164" s="22" t="s">
        <v>24</v>
      </c>
    </row>
    <row r="165" spans="2:12" s="8" customFormat="1" ht="29.25" customHeight="1" thickBot="1" x14ac:dyDescent="0.2">
      <c r="B165" s="9"/>
      <c r="C165" s="10"/>
      <c r="D165" s="121"/>
      <c r="E165" s="121" t="s">
        <v>25</v>
      </c>
      <c r="F165" s="38"/>
      <c r="G165" s="75"/>
      <c r="I165" s="22">
        <f>COUNTIF(E157:E164,"■")</f>
        <v>7</v>
      </c>
      <c r="J165" s="22">
        <f>COUNTIF(E157:E164,"□")</f>
        <v>0</v>
      </c>
      <c r="K165" s="22">
        <f>SUM(I165:J165)</f>
        <v>7</v>
      </c>
      <c r="L165" s="22">
        <f>IF(K165=0,"-",ROUND(I165/K165*100,1))</f>
        <v>100</v>
      </c>
    </row>
    <row r="166" spans="2:12" s="8" customFormat="1" ht="30" customHeight="1" x14ac:dyDescent="0.15">
      <c r="B166" s="24"/>
      <c r="C166" s="25"/>
      <c r="D166" s="26"/>
      <c r="E166" s="27"/>
      <c r="F166" s="28" t="s">
        <v>26</v>
      </c>
      <c r="G166" s="29"/>
      <c r="I166" s="20"/>
      <c r="J166" s="20"/>
      <c r="K166" s="20"/>
      <c r="L166" s="20"/>
    </row>
    <row r="167" spans="2:12" s="8" customFormat="1" ht="30" customHeight="1" thickBot="1" x14ac:dyDescent="0.2">
      <c r="B167" s="30"/>
      <c r="C167" s="25"/>
      <c r="D167" s="30"/>
      <c r="E167" s="37" t="s">
        <v>19</v>
      </c>
      <c r="F167" s="38" t="s">
        <v>119</v>
      </c>
      <c r="G167" s="16"/>
      <c r="I167" s="19"/>
      <c r="J167" s="19"/>
      <c r="K167" s="19"/>
      <c r="L167" s="19"/>
    </row>
    <row r="168" spans="2:12" s="8" customFormat="1" ht="23.65" customHeight="1" thickBot="1" x14ac:dyDescent="0.2">
      <c r="B168" s="39" t="s">
        <v>21</v>
      </c>
      <c r="C168" s="40"/>
      <c r="D168" s="40"/>
      <c r="E168" s="40"/>
      <c r="F168" s="41"/>
      <c r="G168" s="42"/>
      <c r="I168" s="20"/>
      <c r="J168" s="20"/>
      <c r="K168" s="20"/>
      <c r="L168" s="20"/>
    </row>
    <row r="169" spans="2:12" s="8" customFormat="1" ht="30" customHeight="1" thickBot="1" x14ac:dyDescent="0.2">
      <c r="B169" s="43" t="s">
        <v>120</v>
      </c>
      <c r="C169" s="44"/>
      <c r="D169" s="44"/>
      <c r="E169" s="44"/>
      <c r="F169" s="45"/>
      <c r="G169" s="46"/>
    </row>
    <row r="170" spans="2:12" s="8" customFormat="1" ht="30" customHeight="1" x14ac:dyDescent="0.15">
      <c r="B170" s="81" t="s">
        <v>31</v>
      </c>
      <c r="C170" s="67"/>
      <c r="D170" s="68"/>
      <c r="E170" s="50" t="s">
        <v>32</v>
      </c>
      <c r="F170" s="51" t="s">
        <v>33</v>
      </c>
      <c r="G170" s="52"/>
    </row>
    <row r="171" spans="2:12" s="8" customFormat="1" ht="23.85" customHeight="1" x14ac:dyDescent="0.15">
      <c r="B171" s="53" t="s">
        <v>121</v>
      </c>
      <c r="C171" s="54"/>
      <c r="D171" s="55"/>
      <c r="E171" s="56" t="s">
        <v>35</v>
      </c>
      <c r="F171" s="13" t="s">
        <v>36</v>
      </c>
      <c r="G171" s="52"/>
    </row>
    <row r="172" spans="2:12" s="8" customFormat="1" ht="23.85" customHeight="1" x14ac:dyDescent="0.15">
      <c r="B172" s="53" t="s">
        <v>122</v>
      </c>
      <c r="C172" s="54"/>
      <c r="D172" s="122"/>
      <c r="E172" s="56" t="s">
        <v>38</v>
      </c>
      <c r="F172" s="13" t="str">
        <f>"評価値（ "&amp;TEXT(L165,"0.0")&amp;" ％）＝（評価数 "&amp;TEXT(I165,0)&amp;" ／対象評価項目数 "&amp;TEXT(K165,0)&amp;" ）×100"</f>
        <v>評価値（ 100.0 ％）＝（評価数 7 ／対象評価項目数 7 ）×100</v>
      </c>
      <c r="G172" s="52"/>
    </row>
    <row r="173" spans="2:12" s="8" customFormat="1" ht="23.85" customHeight="1" x14ac:dyDescent="0.15">
      <c r="B173" s="53"/>
      <c r="C173" s="54"/>
      <c r="D173" s="55"/>
      <c r="E173" s="123" t="s">
        <v>123</v>
      </c>
      <c r="F173" s="124" t="s">
        <v>124</v>
      </c>
      <c r="G173" s="52"/>
    </row>
    <row r="174" spans="2:12" s="8" customFormat="1" ht="23.85" customHeight="1" thickBot="1" x14ac:dyDescent="0.2">
      <c r="B174" s="125"/>
      <c r="C174" s="126"/>
      <c r="D174" s="59"/>
      <c r="E174" s="59"/>
      <c r="F174" s="61"/>
      <c r="G174" s="52"/>
    </row>
    <row r="175" spans="2:12" s="8" customFormat="1" ht="23.85" customHeight="1" thickBot="1" x14ac:dyDescent="0.2">
      <c r="B175" s="62"/>
      <c r="C175" s="63" t="s">
        <v>40</v>
      </c>
      <c r="D175" s="64" t="str">
        <f>IF(E167="■","d",IF(OR(K165=2,K165&lt;2,L165&lt;80),"c",IF(L165&lt;90,"b","a")))</f>
        <v>a</v>
      </c>
      <c r="E175" s="65" t="s">
        <v>41</v>
      </c>
      <c r="F175" s="66" t="str">
        <f>"項目　"&amp;TEXT(L165,"0.0")&amp;"　％"</f>
        <v>項目　100.0　％</v>
      </c>
      <c r="G175" s="52"/>
    </row>
    <row r="176" spans="2:12" s="8" customFormat="1" ht="25.5" customHeight="1" x14ac:dyDescent="0.15">
      <c r="B176" s="127" t="s">
        <v>125</v>
      </c>
      <c r="C176" s="68"/>
      <c r="D176" s="68"/>
      <c r="E176" s="68"/>
      <c r="F176" s="68"/>
      <c r="G176" s="85"/>
    </row>
    <row r="177" spans="2:12" s="8" customFormat="1" ht="30" customHeight="1" x14ac:dyDescent="0.15">
      <c r="B177" s="128" t="s">
        <v>126</v>
      </c>
      <c r="C177" s="55"/>
      <c r="D177" s="55"/>
      <c r="E177" s="55"/>
      <c r="F177" s="55"/>
      <c r="G177" s="85"/>
    </row>
    <row r="178" spans="2:12" s="8" customFormat="1" ht="25.5" customHeight="1" x14ac:dyDescent="0.15">
      <c r="B178" s="128" t="s">
        <v>84</v>
      </c>
      <c r="C178" s="55"/>
      <c r="D178" s="55"/>
      <c r="E178" s="55"/>
      <c r="F178" s="55"/>
      <c r="G178" s="85"/>
    </row>
    <row r="179" spans="2:12" s="8" customFormat="1" ht="12" customHeight="1" x14ac:dyDescent="0.15">
      <c r="B179" s="54"/>
      <c r="C179" s="55"/>
      <c r="D179" s="55"/>
      <c r="E179" s="55"/>
      <c r="F179" s="55"/>
      <c r="G179" s="85"/>
    </row>
    <row r="180" spans="2:12" s="8" customFormat="1" ht="36.75" customHeight="1" thickBot="1" x14ac:dyDescent="0.2">
      <c r="B180" s="87" t="s">
        <v>65</v>
      </c>
      <c r="C180" s="88" t="str">
        <f>IF([1]工事成績評定表!$AJ$4="電気","電気設備工事","非該当")</f>
        <v>非該当</v>
      </c>
      <c r="D180" s="89"/>
      <c r="E180" s="89"/>
      <c r="F180" s="2" t="str">
        <f>IF([1]工事台帳コピペ用!V15=2,$F$1,"該当せず")</f>
        <v>該当せず</v>
      </c>
      <c r="G180" s="85"/>
    </row>
    <row r="181" spans="2:12" s="8" customFormat="1" ht="23.65" customHeight="1" x14ac:dyDescent="0.15">
      <c r="B181" s="3" t="s">
        <v>0</v>
      </c>
      <c r="C181" s="4" t="s">
        <v>1</v>
      </c>
      <c r="D181" s="5" t="s">
        <v>2</v>
      </c>
      <c r="E181" s="5"/>
      <c r="F181" s="6" t="s">
        <v>3</v>
      </c>
      <c r="G181" s="7"/>
    </row>
    <row r="182" spans="2:12" s="8" customFormat="1" ht="30" customHeight="1" x14ac:dyDescent="0.15">
      <c r="B182" s="69" t="s">
        <v>42</v>
      </c>
      <c r="C182" s="10" t="s">
        <v>110</v>
      </c>
      <c r="D182" s="11"/>
      <c r="E182" s="12" t="s">
        <v>19</v>
      </c>
      <c r="F182" s="18" t="s">
        <v>127</v>
      </c>
      <c r="G182" s="96"/>
    </row>
    <row r="183" spans="2:12" s="8" customFormat="1" ht="30" customHeight="1" x14ac:dyDescent="0.15">
      <c r="B183" s="73" t="s">
        <v>45</v>
      </c>
      <c r="C183" s="10" t="s">
        <v>86</v>
      </c>
      <c r="D183" s="21" t="str">
        <f>IF(E183="・","・","■")</f>
        <v>■</v>
      </c>
      <c r="E183" s="12" t="s">
        <v>6</v>
      </c>
      <c r="F183" s="18" t="s">
        <v>128</v>
      </c>
      <c r="G183" s="75"/>
    </row>
    <row r="184" spans="2:12" s="8" customFormat="1" ht="29.25" customHeight="1" x14ac:dyDescent="0.15">
      <c r="B184" s="9"/>
      <c r="D184" s="21" t="str">
        <f>IF(E184="・","・","■")</f>
        <v>■</v>
      </c>
      <c r="E184" s="12" t="s">
        <v>6</v>
      </c>
      <c r="F184" s="18" t="s">
        <v>129</v>
      </c>
      <c r="G184" s="75"/>
    </row>
    <row r="185" spans="2:12" s="8" customFormat="1" ht="32.25" customHeight="1" x14ac:dyDescent="0.15">
      <c r="B185" s="9"/>
      <c r="C185" s="10"/>
      <c r="D185" s="21" t="str">
        <f>IF(E185="・","・","■")</f>
        <v>■</v>
      </c>
      <c r="E185" s="12" t="s">
        <v>6</v>
      </c>
      <c r="F185" s="18" t="s">
        <v>130</v>
      </c>
      <c r="G185" s="75"/>
    </row>
    <row r="186" spans="2:12" s="8" customFormat="1" ht="29.25" customHeight="1" x14ac:dyDescent="0.15">
      <c r="B186" s="96"/>
      <c r="C186" s="25"/>
      <c r="D186" s="21" t="str">
        <f>IF(E186="・","・","■")</f>
        <v>・</v>
      </c>
      <c r="E186" s="12" t="s">
        <v>19</v>
      </c>
      <c r="F186" s="18" t="s">
        <v>131</v>
      </c>
      <c r="G186" s="75"/>
    </row>
    <row r="187" spans="2:12" s="8" customFormat="1" ht="29.25" customHeight="1" x14ac:dyDescent="0.15">
      <c r="B187" s="9"/>
      <c r="C187" s="10"/>
      <c r="D187" s="21" t="str">
        <f>IF(E187="・","・","■")</f>
        <v>・</v>
      </c>
      <c r="E187" s="12" t="s">
        <v>19</v>
      </c>
      <c r="F187" s="18" t="s">
        <v>132</v>
      </c>
      <c r="G187" s="75"/>
      <c r="I187" s="22" t="s">
        <v>21</v>
      </c>
      <c r="J187" s="22" t="s">
        <v>22</v>
      </c>
      <c r="K187" s="22" t="s">
        <v>23</v>
      </c>
      <c r="L187" s="22" t="s">
        <v>24</v>
      </c>
    </row>
    <row r="188" spans="2:12" s="8" customFormat="1" ht="29.25" customHeight="1" thickBot="1" x14ac:dyDescent="0.2">
      <c r="B188" s="9"/>
      <c r="C188" s="10"/>
      <c r="D188" s="121"/>
      <c r="E188" s="121" t="s">
        <v>25</v>
      </c>
      <c r="F188" s="38"/>
      <c r="G188" s="75"/>
      <c r="I188" s="22">
        <f>COUNTIF(E182:E188,"■")</f>
        <v>3</v>
      </c>
      <c r="J188" s="22">
        <f>COUNTIF(E182:E188,"□")</f>
        <v>0</v>
      </c>
      <c r="K188" s="22">
        <f>SUM(I188:J188)</f>
        <v>3</v>
      </c>
      <c r="L188" s="22">
        <f>IF(K188=0,"-",ROUND(I188/K188*100,1))</f>
        <v>100</v>
      </c>
    </row>
    <row r="189" spans="2:12" s="8" customFormat="1" ht="30" customHeight="1" x14ac:dyDescent="0.15">
      <c r="B189" s="24"/>
      <c r="C189" s="25"/>
      <c r="D189" s="26"/>
      <c r="E189" s="27"/>
      <c r="F189" s="28" t="s">
        <v>26</v>
      </c>
      <c r="G189" s="29"/>
      <c r="I189" s="19"/>
    </row>
    <row r="190" spans="2:12" s="8" customFormat="1" ht="30" customHeight="1" thickBot="1" x14ac:dyDescent="0.2">
      <c r="B190" s="30"/>
      <c r="C190" s="25"/>
      <c r="D190" s="30"/>
      <c r="E190" s="37" t="s">
        <v>19</v>
      </c>
      <c r="F190" s="18" t="s">
        <v>133</v>
      </c>
      <c r="G190" s="16"/>
      <c r="I190" s="20"/>
    </row>
    <row r="191" spans="2:12" s="8" customFormat="1" ht="30" customHeight="1" thickBot="1" x14ac:dyDescent="0.2">
      <c r="B191" s="39" t="s">
        <v>21</v>
      </c>
      <c r="C191" s="40"/>
      <c r="D191" s="40"/>
      <c r="E191" s="40"/>
      <c r="F191" s="41"/>
      <c r="G191" s="42"/>
      <c r="I191" s="20"/>
    </row>
    <row r="192" spans="2:12" s="8" customFormat="1" ht="30" customHeight="1" thickBot="1" x14ac:dyDescent="0.2">
      <c r="B192" s="43" t="s">
        <v>120</v>
      </c>
      <c r="C192" s="44"/>
      <c r="D192" s="44"/>
      <c r="E192" s="44"/>
      <c r="F192" s="45"/>
      <c r="G192" s="46"/>
      <c r="I192" s="19"/>
    </row>
    <row r="193" spans="2:15" s="8" customFormat="1" ht="30" customHeight="1" x14ac:dyDescent="0.15">
      <c r="B193" s="81" t="s">
        <v>31</v>
      </c>
      <c r="C193" s="67"/>
      <c r="D193" s="68"/>
      <c r="E193" s="50" t="s">
        <v>32</v>
      </c>
      <c r="F193" s="51" t="s">
        <v>33</v>
      </c>
      <c r="G193" s="52"/>
      <c r="I193" s="20"/>
      <c r="O193" s="15"/>
    </row>
    <row r="194" spans="2:15" s="8" customFormat="1" ht="23.85" customHeight="1" x14ac:dyDescent="0.15">
      <c r="B194" s="53" t="s">
        <v>121</v>
      </c>
      <c r="C194" s="54"/>
      <c r="D194" s="55"/>
      <c r="E194" s="56" t="s">
        <v>35</v>
      </c>
      <c r="F194" s="13" t="s">
        <v>36</v>
      </c>
      <c r="G194" s="52"/>
    </row>
    <row r="195" spans="2:15" s="8" customFormat="1" ht="23.85" customHeight="1" x14ac:dyDescent="0.15">
      <c r="B195" s="53" t="s">
        <v>122</v>
      </c>
      <c r="C195" s="54"/>
      <c r="D195" s="122"/>
      <c r="E195" s="56" t="s">
        <v>38</v>
      </c>
      <c r="F195" s="13" t="str">
        <f>"評価値（ "&amp;TEXT(L188,"0.0")&amp;" ％）＝（評価数 "&amp;TEXT(I188,0)&amp;" ／対象評価項目数 "&amp;TEXT(K188,0)&amp;" ）×100"</f>
        <v>評価値（ 100.0 ％）＝（評価数 3 ／対象評価項目数 3 ）×100</v>
      </c>
      <c r="G195" s="52"/>
    </row>
    <row r="196" spans="2:15" s="8" customFormat="1" ht="23.85" customHeight="1" x14ac:dyDescent="0.15">
      <c r="B196" s="53"/>
      <c r="C196" s="54"/>
      <c r="D196" s="55"/>
      <c r="E196" s="123" t="s">
        <v>123</v>
      </c>
      <c r="F196" s="124" t="s">
        <v>124</v>
      </c>
      <c r="G196" s="52"/>
    </row>
    <row r="197" spans="2:15" s="8" customFormat="1" ht="23.85" customHeight="1" thickBot="1" x14ac:dyDescent="0.2">
      <c r="B197" s="125"/>
      <c r="C197" s="126"/>
      <c r="D197" s="59"/>
      <c r="E197" s="59"/>
      <c r="F197" s="61"/>
      <c r="G197" s="52"/>
    </row>
    <row r="198" spans="2:15" s="8" customFormat="1" ht="23.85" customHeight="1" thickBot="1" x14ac:dyDescent="0.2">
      <c r="B198" s="62"/>
      <c r="C198" s="63" t="s">
        <v>40</v>
      </c>
      <c r="D198" s="64" t="str">
        <f>IF(E190="■","d",IF(OR(K188=2,K188&lt;2,L188&lt;80),"c",IF(L188&lt;90,"b","a")))</f>
        <v>a</v>
      </c>
      <c r="E198" s="65" t="s">
        <v>41</v>
      </c>
      <c r="F198" s="66" t="str">
        <f>"項目　"&amp;TEXT(L188,"0.0")&amp;"　％"</f>
        <v>項目　100.0　％</v>
      </c>
      <c r="G198" s="52"/>
    </row>
    <row r="199" spans="2:15" s="8" customFormat="1" ht="25.5" customHeight="1" x14ac:dyDescent="0.15">
      <c r="B199" s="127" t="s">
        <v>125</v>
      </c>
      <c r="C199" s="68"/>
      <c r="D199" s="68"/>
      <c r="E199" s="68"/>
      <c r="F199" s="68"/>
      <c r="G199" s="85"/>
    </row>
    <row r="200" spans="2:15" s="8" customFormat="1" ht="30" customHeight="1" x14ac:dyDescent="0.15">
      <c r="B200" s="128" t="s">
        <v>126</v>
      </c>
      <c r="C200" s="55"/>
      <c r="D200" s="55"/>
      <c r="E200" s="55"/>
      <c r="F200" s="55"/>
      <c r="G200" s="85"/>
    </row>
    <row r="201" spans="2:15" s="8" customFormat="1" ht="25.5" customHeight="1" x14ac:dyDescent="0.15">
      <c r="B201" s="128" t="s">
        <v>84</v>
      </c>
      <c r="C201" s="55"/>
      <c r="D201" s="55"/>
      <c r="E201" s="55"/>
      <c r="F201" s="55"/>
      <c r="G201" s="85"/>
    </row>
    <row r="202" spans="2:15" s="8" customFormat="1" ht="15" customHeight="1" x14ac:dyDescent="0.15">
      <c r="B202" s="54"/>
      <c r="C202" s="55"/>
      <c r="D202" s="55"/>
      <c r="E202" s="55"/>
      <c r="F202" s="55"/>
      <c r="G202" s="85"/>
    </row>
    <row r="203" spans="2:15" s="8" customFormat="1" ht="30" customHeight="1" thickBot="1" x14ac:dyDescent="0.2">
      <c r="B203" s="87" t="s">
        <v>65</v>
      </c>
      <c r="C203" s="88" t="str">
        <f>IF([1]工事成績評定表!$AJ$4="機械","機械設備工事","非該当")</f>
        <v>非該当</v>
      </c>
      <c r="D203" s="89"/>
      <c r="E203" s="89"/>
      <c r="F203" s="2" t="str">
        <f>IF([1]工事台帳コピペ用!V15=3,$F$1,"該当せず")</f>
        <v>該当せず</v>
      </c>
      <c r="G203" s="85"/>
    </row>
    <row r="204" spans="2:15" s="8" customFormat="1" ht="30" customHeight="1" x14ac:dyDescent="0.15">
      <c r="B204" s="3" t="s">
        <v>0</v>
      </c>
      <c r="C204" s="4" t="s">
        <v>1</v>
      </c>
      <c r="D204" s="5" t="s">
        <v>2</v>
      </c>
      <c r="E204" s="5"/>
      <c r="F204" s="6" t="s">
        <v>3</v>
      </c>
      <c r="G204" s="92"/>
    </row>
    <row r="205" spans="2:15" s="8" customFormat="1" ht="29.25" customHeight="1" x14ac:dyDescent="0.15">
      <c r="B205" s="69" t="s">
        <v>42</v>
      </c>
      <c r="C205" s="10" t="s">
        <v>110</v>
      </c>
      <c r="D205" s="11"/>
      <c r="E205" s="12" t="s">
        <v>19</v>
      </c>
      <c r="F205" s="18" t="s">
        <v>127</v>
      </c>
      <c r="G205" s="75"/>
    </row>
    <row r="206" spans="2:15" s="8" customFormat="1" ht="30" customHeight="1" x14ac:dyDescent="0.15">
      <c r="B206" s="73" t="s">
        <v>45</v>
      </c>
      <c r="C206" s="97" t="s">
        <v>134</v>
      </c>
      <c r="D206" s="21" t="str">
        <f>IF(E206="・","・","■")</f>
        <v>■</v>
      </c>
      <c r="E206" s="12" t="s">
        <v>6</v>
      </c>
      <c r="F206" s="18" t="s">
        <v>128</v>
      </c>
      <c r="G206" s="75"/>
    </row>
    <row r="207" spans="2:15" s="8" customFormat="1" ht="30" customHeight="1" x14ac:dyDescent="0.15">
      <c r="B207" s="9"/>
      <c r="C207" s="97" t="s">
        <v>135</v>
      </c>
      <c r="D207" s="21" t="str">
        <f>IF(E207="・","・","■")</f>
        <v>■</v>
      </c>
      <c r="E207" s="12" t="s">
        <v>6</v>
      </c>
      <c r="F207" s="18" t="s">
        <v>129</v>
      </c>
      <c r="G207" s="75"/>
    </row>
    <row r="208" spans="2:15" s="8" customFormat="1" ht="30" customHeight="1" x14ac:dyDescent="0.15">
      <c r="B208" s="9"/>
      <c r="C208" s="10"/>
      <c r="D208" s="21" t="str">
        <f>IF(E208="・","・","■")</f>
        <v>■</v>
      </c>
      <c r="E208" s="12" t="s">
        <v>6</v>
      </c>
      <c r="F208" s="18" t="s">
        <v>130</v>
      </c>
      <c r="G208" s="75"/>
    </row>
    <row r="209" spans="2:12" s="8" customFormat="1" ht="30.75" customHeight="1" x14ac:dyDescent="0.15">
      <c r="B209" s="9"/>
      <c r="C209" s="25"/>
      <c r="D209" s="21" t="str">
        <f>IF(E209="・","・","■")</f>
        <v>■</v>
      </c>
      <c r="E209" s="12" t="s">
        <v>6</v>
      </c>
      <c r="F209" s="18" t="s">
        <v>131</v>
      </c>
      <c r="G209" s="75"/>
    </row>
    <row r="210" spans="2:12" s="8" customFormat="1" ht="28.5" customHeight="1" x14ac:dyDescent="0.15">
      <c r="B210" s="9"/>
      <c r="C210" s="10"/>
      <c r="D210" s="21" t="str">
        <f>IF(E210="・","・","■")</f>
        <v>・</v>
      </c>
      <c r="E210" s="12" t="s">
        <v>19</v>
      </c>
      <c r="F210" s="18" t="s">
        <v>132</v>
      </c>
      <c r="G210" s="75"/>
      <c r="I210" s="22" t="s">
        <v>21</v>
      </c>
      <c r="J210" s="22" t="s">
        <v>22</v>
      </c>
      <c r="K210" s="22" t="s">
        <v>23</v>
      </c>
      <c r="L210" s="22" t="s">
        <v>24</v>
      </c>
    </row>
    <row r="211" spans="2:12" s="8" customFormat="1" ht="29.25" customHeight="1" thickBot="1" x14ac:dyDescent="0.2">
      <c r="B211" s="9"/>
      <c r="C211" s="10"/>
      <c r="D211" s="121"/>
      <c r="E211" s="121" t="s">
        <v>25</v>
      </c>
      <c r="F211" s="38"/>
      <c r="G211" s="75"/>
      <c r="I211" s="22">
        <f>COUNTIF(E205:E210,"■")</f>
        <v>4</v>
      </c>
      <c r="J211" s="22">
        <f>COUNTIF(E205:E210,"□")</f>
        <v>0</v>
      </c>
      <c r="K211" s="22">
        <f>SUM(I211:J211)</f>
        <v>4</v>
      </c>
      <c r="L211" s="22">
        <f>IF(K211=0,"-",ROUND(I211/K211*100,1))</f>
        <v>100</v>
      </c>
    </row>
    <row r="212" spans="2:12" s="8" customFormat="1" ht="30" customHeight="1" x14ac:dyDescent="0.15">
      <c r="B212" s="24"/>
      <c r="C212" s="129"/>
      <c r="D212" s="26"/>
      <c r="E212" s="27"/>
      <c r="F212" s="28" t="s">
        <v>26</v>
      </c>
      <c r="G212" s="29"/>
      <c r="I212" s="19"/>
    </row>
    <row r="213" spans="2:12" s="8" customFormat="1" ht="30" customHeight="1" thickBot="1" x14ac:dyDescent="0.2">
      <c r="B213" s="30"/>
      <c r="C213" s="25"/>
      <c r="D213" s="30"/>
      <c r="E213" s="37" t="s">
        <v>19</v>
      </c>
      <c r="F213" s="18" t="s">
        <v>133</v>
      </c>
      <c r="G213" s="16"/>
      <c r="I213" s="20"/>
    </row>
    <row r="214" spans="2:12" s="8" customFormat="1" ht="29.25" customHeight="1" thickBot="1" x14ac:dyDescent="0.2">
      <c r="B214" s="39" t="s">
        <v>21</v>
      </c>
      <c r="C214" s="40"/>
      <c r="D214" s="40"/>
      <c r="E214" s="40"/>
      <c r="F214" s="41"/>
      <c r="G214" s="42"/>
      <c r="I214" s="20"/>
    </row>
    <row r="215" spans="2:12" s="8" customFormat="1" ht="30" customHeight="1" thickBot="1" x14ac:dyDescent="0.2">
      <c r="B215" s="43" t="s">
        <v>120</v>
      </c>
      <c r="C215" s="44"/>
      <c r="D215" s="44"/>
      <c r="E215" s="44"/>
      <c r="F215" s="45"/>
      <c r="G215" s="46"/>
      <c r="I215" s="19"/>
    </row>
    <row r="216" spans="2:12" s="8" customFormat="1" ht="30" customHeight="1" x14ac:dyDescent="0.15">
      <c r="B216" s="81" t="s">
        <v>31</v>
      </c>
      <c r="C216" s="67"/>
      <c r="D216" s="68"/>
      <c r="E216" s="50" t="s">
        <v>32</v>
      </c>
      <c r="F216" s="51" t="s">
        <v>33</v>
      </c>
      <c r="G216" s="52"/>
      <c r="I216" s="20"/>
    </row>
    <row r="217" spans="2:12" s="8" customFormat="1" ht="23.85" customHeight="1" x14ac:dyDescent="0.15">
      <c r="B217" s="53" t="s">
        <v>121</v>
      </c>
      <c r="C217" s="54"/>
      <c r="D217" s="55"/>
      <c r="E217" s="56" t="s">
        <v>35</v>
      </c>
      <c r="F217" s="13" t="s">
        <v>36</v>
      </c>
      <c r="G217" s="52"/>
    </row>
    <row r="218" spans="2:12" s="8" customFormat="1" ht="23.85" customHeight="1" x14ac:dyDescent="0.15">
      <c r="B218" s="53" t="s">
        <v>122</v>
      </c>
      <c r="C218" s="54"/>
      <c r="D218" s="122"/>
      <c r="E218" s="56" t="s">
        <v>38</v>
      </c>
      <c r="F218" s="13" t="str">
        <f>"評価値（ "&amp;TEXT(L211,"0.0")&amp;" ％）＝（評価数 "&amp;TEXT(I211,0)&amp;" ／対象評価項目数 "&amp;TEXT(K211,0)&amp;" ）×100"</f>
        <v>評価値（ 100.0 ％）＝（評価数 4 ／対象評価項目数 4 ）×100</v>
      </c>
      <c r="G218" s="52"/>
    </row>
    <row r="219" spans="2:12" s="8" customFormat="1" ht="23.85" customHeight="1" x14ac:dyDescent="0.15">
      <c r="B219" s="53"/>
      <c r="C219" s="54"/>
      <c r="D219" s="55"/>
      <c r="E219" s="123" t="s">
        <v>123</v>
      </c>
      <c r="F219" s="124" t="s">
        <v>124</v>
      </c>
      <c r="G219" s="52"/>
    </row>
    <row r="220" spans="2:12" s="8" customFormat="1" ht="23.85" customHeight="1" thickBot="1" x14ac:dyDescent="0.2">
      <c r="B220" s="125"/>
      <c r="C220" s="126"/>
      <c r="D220" s="59"/>
      <c r="E220" s="59"/>
      <c r="F220" s="61"/>
      <c r="G220" s="52"/>
    </row>
    <row r="221" spans="2:12" s="8" customFormat="1" ht="23.85" customHeight="1" thickBot="1" x14ac:dyDescent="0.2">
      <c r="B221" s="62"/>
      <c r="C221" s="63" t="s">
        <v>40</v>
      </c>
      <c r="D221" s="64" t="str">
        <f>IF(E213="■","d",IF(OR(K211=2,K211&lt;2,L211&lt;80),"c",IF(L211&lt;90,"b","a")))</f>
        <v>a</v>
      </c>
      <c r="E221" s="65" t="s">
        <v>41</v>
      </c>
      <c r="F221" s="66" t="str">
        <f>"項目　"&amp;TEXT(L211,"0.0")&amp;"　％"</f>
        <v>項目　100.0　％</v>
      </c>
      <c r="G221" s="52"/>
      <c r="I221" s="99" t="s">
        <v>102</v>
      </c>
      <c r="J221" s="100">
        <f>L165</f>
        <v>100</v>
      </c>
      <c r="K221" s="101" t="str">
        <f>D175</f>
        <v>a</v>
      </c>
    </row>
    <row r="222" spans="2:12" s="8" customFormat="1" ht="18" customHeight="1" x14ac:dyDescent="0.15">
      <c r="B222" s="128" t="s">
        <v>136</v>
      </c>
      <c r="C222" s="55"/>
      <c r="D222" s="55"/>
      <c r="E222" s="55"/>
      <c r="F222" s="55"/>
      <c r="G222" s="46"/>
      <c r="I222" s="104" t="s">
        <v>104</v>
      </c>
      <c r="J222" s="105">
        <f>L188</f>
        <v>100</v>
      </c>
      <c r="K222" s="106" t="str">
        <f>D198</f>
        <v>a</v>
      </c>
    </row>
    <row r="223" spans="2:12" s="8" customFormat="1" ht="18" customHeight="1" x14ac:dyDescent="0.15">
      <c r="B223" s="128" t="s">
        <v>137</v>
      </c>
      <c r="C223" s="55"/>
      <c r="D223" s="55"/>
      <c r="E223" s="55"/>
      <c r="F223" s="55"/>
      <c r="G223" s="46"/>
      <c r="I223" s="107" t="s">
        <v>106</v>
      </c>
      <c r="J223" s="108">
        <f>L211</f>
        <v>100</v>
      </c>
      <c r="K223" s="109" t="str">
        <f>D221</f>
        <v>a</v>
      </c>
    </row>
    <row r="224" spans="2:12" s="8" customFormat="1" ht="36" customHeight="1" x14ac:dyDescent="0.15">
      <c r="B224" s="54" t="s">
        <v>138</v>
      </c>
      <c r="C224" s="55"/>
      <c r="D224" s="55"/>
      <c r="E224" s="55"/>
      <c r="F224" s="55"/>
      <c r="G224" s="85"/>
      <c r="I224" s="110" t="str">
        <f>[1]工事成績評定表!$AJ$4</f>
        <v>建築</v>
      </c>
      <c r="J224" s="111">
        <f>IF(I$150="建築",J221,IF(I224="電気",J222,IF(I224="機械",J223,"-")))</f>
        <v>100</v>
      </c>
      <c r="K224" s="112" t="str">
        <f>IF(I$150="建築",K221,IF(I224="電気",K222,IF(I224="機械",K223,"-")))</f>
        <v>a</v>
      </c>
    </row>
    <row r="225" spans="2:13" s="8" customFormat="1" ht="25.5" customHeight="1" x14ac:dyDescent="0.15">
      <c r="B225" s="54" t="s">
        <v>108</v>
      </c>
      <c r="C225" s="55"/>
      <c r="D225" s="55"/>
      <c r="E225" s="55"/>
      <c r="F225" s="55"/>
      <c r="G225" s="85"/>
    </row>
    <row r="226" spans="2:13" s="8" customFormat="1" ht="11.25" customHeight="1" thickBot="1" x14ac:dyDescent="0.2">
      <c r="B226" s="52"/>
      <c r="C226" s="120"/>
      <c r="D226" s="120"/>
      <c r="E226" s="120"/>
      <c r="F226" s="120"/>
      <c r="G226" s="85"/>
    </row>
    <row r="227" spans="2:13" s="8" customFormat="1" ht="30" customHeight="1" thickBot="1" x14ac:dyDescent="0.2">
      <c r="B227" s="116" t="s">
        <v>139</v>
      </c>
      <c r="C227" s="117"/>
      <c r="D227" s="64" t="str">
        <f>K224</f>
        <v>a</v>
      </c>
      <c r="E227" s="64"/>
      <c r="F227" s="118" t="str">
        <f>"項目　"&amp;TEXT(J224,"0.0")&amp;"　％"</f>
        <v>項目　100.0　％</v>
      </c>
      <c r="G227" s="119"/>
    </row>
    <row r="228" spans="2:13" x14ac:dyDescent="0.15">
      <c r="B228" s="8"/>
      <c r="C228" s="8"/>
      <c r="D228" s="8"/>
      <c r="E228" s="8"/>
      <c r="F228" s="8"/>
      <c r="G228" s="8"/>
      <c r="I228" s="8"/>
      <c r="J228" s="8"/>
      <c r="K228" s="8"/>
      <c r="L228" s="8"/>
      <c r="M228" s="8"/>
    </row>
    <row r="229" spans="2:13" x14ac:dyDescent="0.15">
      <c r="B229" s="8"/>
      <c r="C229" s="8"/>
      <c r="D229" s="8"/>
      <c r="E229" s="8"/>
      <c r="F229" s="8"/>
      <c r="G229" s="8"/>
      <c r="I229" s="8"/>
      <c r="J229" s="8"/>
      <c r="K229" s="8"/>
      <c r="L229" s="8"/>
      <c r="M229" s="8"/>
    </row>
    <row r="230" spans="2:13" x14ac:dyDescent="0.15">
      <c r="B230" s="8"/>
      <c r="C230" s="8"/>
      <c r="D230" s="8"/>
      <c r="E230" s="8"/>
      <c r="F230" s="16"/>
      <c r="G230" s="16"/>
      <c r="I230" s="8"/>
      <c r="J230" s="8"/>
      <c r="K230" s="8"/>
      <c r="L230" s="8"/>
      <c r="M230" s="8"/>
    </row>
    <row r="231" spans="2:13" x14ac:dyDescent="0.15">
      <c r="B231" s="8"/>
      <c r="C231" s="8"/>
      <c r="D231" s="8"/>
      <c r="E231" s="8"/>
      <c r="F231" s="16"/>
      <c r="G231" s="16"/>
      <c r="I231" s="19"/>
      <c r="J231" s="19"/>
      <c r="K231" s="19"/>
      <c r="L231" s="19"/>
      <c r="M231" s="8"/>
    </row>
    <row r="232" spans="2:13" x14ac:dyDescent="0.15">
      <c r="B232" s="8"/>
      <c r="C232" s="8"/>
      <c r="D232" s="8"/>
      <c r="E232" s="8"/>
      <c r="F232" s="16"/>
      <c r="G232" s="16"/>
      <c r="I232" s="20"/>
      <c r="J232" s="20"/>
      <c r="K232" s="20"/>
      <c r="L232" s="20"/>
      <c r="M232" s="8"/>
    </row>
    <row r="233" spans="2:13" x14ac:dyDescent="0.15">
      <c r="B233" s="8"/>
      <c r="C233" s="7"/>
      <c r="D233" s="7"/>
      <c r="E233" s="7"/>
      <c r="F233" s="85"/>
      <c r="G233" s="85"/>
      <c r="I233" s="8"/>
      <c r="J233" s="8"/>
      <c r="K233" s="8"/>
      <c r="L233" s="8"/>
      <c r="M233" s="8"/>
    </row>
    <row r="234" spans="2:13" x14ac:dyDescent="0.15">
      <c r="B234" s="8"/>
      <c r="C234" s="75"/>
      <c r="D234" s="8"/>
      <c r="E234" s="8"/>
      <c r="F234" s="8"/>
      <c r="G234" s="8"/>
      <c r="I234" s="8"/>
      <c r="J234" s="8"/>
      <c r="K234" s="8"/>
      <c r="L234" s="8"/>
      <c r="M234" s="8"/>
    </row>
    <row r="235" spans="2:13" x14ac:dyDescent="0.15">
      <c r="B235" s="8"/>
      <c r="C235" s="8"/>
      <c r="D235" s="8"/>
      <c r="E235" s="8"/>
      <c r="F235" s="8"/>
      <c r="G235" s="8"/>
      <c r="I235" s="8"/>
      <c r="J235" s="8"/>
      <c r="K235" s="8"/>
      <c r="L235" s="8"/>
      <c r="M235" s="8"/>
    </row>
    <row r="236" spans="2:13" x14ac:dyDescent="0.15">
      <c r="I236" s="8"/>
      <c r="J236" s="8"/>
      <c r="K236" s="8"/>
      <c r="L236" s="8"/>
      <c r="M236" s="8"/>
    </row>
    <row r="237" spans="2:13" x14ac:dyDescent="0.15">
      <c r="I237" s="8"/>
      <c r="J237" s="8"/>
      <c r="K237" s="8"/>
      <c r="L237" s="8"/>
      <c r="M237" s="8"/>
    </row>
    <row r="238" spans="2:13" x14ac:dyDescent="0.15">
      <c r="I238" s="8"/>
      <c r="J238" s="8"/>
      <c r="K238" s="8"/>
      <c r="L238" s="8"/>
      <c r="M238" s="8"/>
    </row>
    <row r="239" spans="2:13" x14ac:dyDescent="0.15">
      <c r="I239" s="8"/>
      <c r="J239" s="8"/>
      <c r="K239" s="8"/>
      <c r="L239" s="8"/>
      <c r="M239" s="8"/>
    </row>
    <row r="240" spans="2:13" x14ac:dyDescent="0.15">
      <c r="I240" s="8"/>
      <c r="J240" s="8"/>
      <c r="K240" s="8"/>
      <c r="L240" s="8"/>
      <c r="M240" s="8"/>
    </row>
    <row r="241" spans="9:13" x14ac:dyDescent="0.15">
      <c r="I241" s="8"/>
      <c r="J241" s="8"/>
      <c r="K241" s="8"/>
      <c r="L241" s="8"/>
      <c r="M241" s="8"/>
    </row>
    <row r="242" spans="9:13" x14ac:dyDescent="0.15">
      <c r="I242" s="8"/>
      <c r="J242" s="8"/>
      <c r="K242" s="8"/>
      <c r="L242" s="8"/>
      <c r="M242" s="8"/>
    </row>
    <row r="243" spans="9:13" x14ac:dyDescent="0.15">
      <c r="I243" s="8"/>
      <c r="J243" s="8"/>
      <c r="K243" s="8"/>
      <c r="L243" s="8"/>
      <c r="M243" s="8"/>
    </row>
    <row r="244" spans="9:13" x14ac:dyDescent="0.15">
      <c r="I244" s="8"/>
      <c r="J244" s="8"/>
      <c r="K244" s="8"/>
      <c r="L244" s="8"/>
      <c r="M244" s="8"/>
    </row>
    <row r="245" spans="9:13" x14ac:dyDescent="0.15">
      <c r="I245" s="8"/>
      <c r="J245" s="8"/>
      <c r="K245" s="8"/>
      <c r="L245" s="8"/>
      <c r="M245" s="8"/>
    </row>
    <row r="246" spans="9:13" x14ac:dyDescent="0.15">
      <c r="I246" s="8"/>
      <c r="J246" s="8"/>
      <c r="K246" s="8"/>
      <c r="L246" s="8"/>
      <c r="M246" s="8"/>
    </row>
    <row r="247" spans="9:13" x14ac:dyDescent="0.15">
      <c r="I247" s="8"/>
      <c r="J247" s="8"/>
      <c r="K247" s="8"/>
      <c r="L247" s="8"/>
      <c r="M247" s="8"/>
    </row>
    <row r="248" spans="9:13" x14ac:dyDescent="0.15">
      <c r="I248" s="130"/>
      <c r="J248" s="8"/>
      <c r="K248" s="8"/>
      <c r="L248" s="8"/>
      <c r="M248" s="8"/>
    </row>
    <row r="249" spans="9:13" x14ac:dyDescent="0.15">
      <c r="I249" s="20"/>
      <c r="J249" s="8"/>
      <c r="K249" s="8"/>
      <c r="L249" s="8"/>
      <c r="M249" s="8"/>
    </row>
    <row r="250" spans="9:13" x14ac:dyDescent="0.15">
      <c r="I250" s="8"/>
      <c r="J250" s="8"/>
      <c r="K250" s="8"/>
      <c r="L250" s="8"/>
      <c r="M250" s="8"/>
    </row>
    <row r="251" spans="9:13" x14ac:dyDescent="0.15">
      <c r="I251" s="8"/>
      <c r="J251" s="8"/>
      <c r="K251" s="8"/>
      <c r="L251" s="8"/>
      <c r="M251" s="8"/>
    </row>
    <row r="252" spans="9:13" x14ac:dyDescent="0.15">
      <c r="I252" s="8"/>
      <c r="J252" s="8"/>
      <c r="K252" s="8"/>
      <c r="L252" s="8"/>
      <c r="M252" s="8"/>
    </row>
    <row r="253" spans="9:13" x14ac:dyDescent="0.15">
      <c r="I253" s="8"/>
      <c r="J253" s="8"/>
      <c r="K253" s="8"/>
      <c r="L253" s="8"/>
      <c r="M253" s="8"/>
    </row>
    <row r="254" spans="9:13" x14ac:dyDescent="0.15">
      <c r="I254" s="8"/>
      <c r="J254" s="8"/>
      <c r="K254" s="8"/>
      <c r="L254" s="8"/>
      <c r="M254" s="8"/>
    </row>
    <row r="255" spans="9:13" x14ac:dyDescent="0.15">
      <c r="I255" s="8"/>
      <c r="J255" s="8"/>
      <c r="K255" s="8"/>
      <c r="L255" s="8"/>
      <c r="M255" s="8"/>
    </row>
    <row r="256" spans="9:13" x14ac:dyDescent="0.15">
      <c r="I256" s="19"/>
      <c r="J256" s="19"/>
      <c r="K256" s="19"/>
      <c r="L256" s="19"/>
      <c r="M256" s="8"/>
    </row>
    <row r="257" spans="9:13" x14ac:dyDescent="0.15">
      <c r="I257" s="20"/>
      <c r="J257" s="20"/>
      <c r="K257" s="20"/>
      <c r="L257" s="20"/>
      <c r="M257" s="8"/>
    </row>
    <row r="258" spans="9:13" x14ac:dyDescent="0.15">
      <c r="I258" s="8"/>
      <c r="J258" s="8"/>
      <c r="K258" s="8"/>
      <c r="L258" s="8"/>
      <c r="M258" s="8"/>
    </row>
    <row r="259" spans="9:13" x14ac:dyDescent="0.15">
      <c r="I259" s="8"/>
      <c r="J259" s="8"/>
      <c r="K259" s="8"/>
      <c r="L259" s="8"/>
      <c r="M259" s="8"/>
    </row>
    <row r="260" spans="9:13" x14ac:dyDescent="0.15">
      <c r="I260" s="8"/>
      <c r="J260" s="8"/>
      <c r="K260" s="8"/>
      <c r="L260" s="8"/>
      <c r="M260" s="8"/>
    </row>
    <row r="261" spans="9:13" x14ac:dyDescent="0.15">
      <c r="I261" s="8"/>
      <c r="J261" s="8"/>
      <c r="K261" s="8"/>
      <c r="L261" s="8"/>
      <c r="M261" s="8"/>
    </row>
    <row r="262" spans="9:13" x14ac:dyDescent="0.15">
      <c r="I262" s="8"/>
      <c r="J262" s="8"/>
      <c r="K262" s="8"/>
      <c r="L262" s="8"/>
      <c r="M262" s="8"/>
    </row>
    <row r="263" spans="9:13" x14ac:dyDescent="0.15">
      <c r="I263" s="8"/>
      <c r="J263" s="8"/>
      <c r="K263" s="8"/>
      <c r="L263" s="8"/>
      <c r="M263" s="8"/>
    </row>
    <row r="264" spans="9:13" x14ac:dyDescent="0.15">
      <c r="I264" s="8"/>
      <c r="J264" s="8"/>
      <c r="K264" s="8"/>
      <c r="L264" s="8"/>
      <c r="M264" s="8"/>
    </row>
    <row r="265" spans="9:13" x14ac:dyDescent="0.15">
      <c r="I265" s="8"/>
      <c r="J265" s="8"/>
      <c r="K265" s="8"/>
      <c r="L265" s="8"/>
      <c r="M265" s="8"/>
    </row>
    <row r="266" spans="9:13" x14ac:dyDescent="0.15">
      <c r="I266" s="8"/>
      <c r="J266" s="8"/>
      <c r="K266" s="8"/>
      <c r="L266" s="8"/>
      <c r="M266" s="8"/>
    </row>
    <row r="267" spans="9:13" x14ac:dyDescent="0.15">
      <c r="I267" s="8"/>
      <c r="J267" s="8"/>
      <c r="K267" s="8"/>
      <c r="L267" s="8"/>
      <c r="M267" s="8"/>
    </row>
    <row r="268" spans="9:13" x14ac:dyDescent="0.15">
      <c r="I268" s="8"/>
      <c r="J268" s="8"/>
      <c r="K268" s="8"/>
      <c r="L268" s="8"/>
      <c r="M268" s="8"/>
    </row>
    <row r="269" spans="9:13" x14ac:dyDescent="0.15">
      <c r="I269" s="15"/>
      <c r="J269" s="8"/>
      <c r="K269" s="8"/>
      <c r="L269" s="8"/>
      <c r="M269" s="8"/>
    </row>
    <row r="270" spans="9:13" x14ac:dyDescent="0.15">
      <c r="I270" s="15"/>
      <c r="J270" s="8"/>
      <c r="K270" s="8"/>
      <c r="L270" s="8"/>
      <c r="M270" s="8"/>
    </row>
    <row r="271" spans="9:13" x14ac:dyDescent="0.15">
      <c r="I271" s="15"/>
      <c r="J271" s="8"/>
      <c r="K271" s="8"/>
      <c r="L271" s="8"/>
      <c r="M271" s="8"/>
    </row>
    <row r="272" spans="9:13" x14ac:dyDescent="0.15">
      <c r="I272" s="15"/>
      <c r="J272" s="113"/>
      <c r="K272" s="8"/>
      <c r="L272" s="8"/>
      <c r="M272" s="8"/>
    </row>
    <row r="273" spans="9:13" x14ac:dyDescent="0.15">
      <c r="I273" s="8"/>
      <c r="J273" s="131"/>
      <c r="K273" s="8"/>
      <c r="L273" s="8"/>
      <c r="M273" s="8"/>
    </row>
    <row r="274" spans="9:13" x14ac:dyDescent="0.15">
      <c r="I274" s="8"/>
      <c r="J274" s="8"/>
      <c r="K274" s="8"/>
      <c r="L274" s="8"/>
      <c r="M274" s="8"/>
    </row>
    <row r="275" spans="9:13" x14ac:dyDescent="0.15">
      <c r="I275" s="8"/>
      <c r="J275" s="8"/>
      <c r="K275" s="8"/>
      <c r="L275" s="8"/>
      <c r="M275" s="8"/>
    </row>
    <row r="276" spans="9:13" x14ac:dyDescent="0.15">
      <c r="I276" s="8"/>
      <c r="J276" s="8"/>
      <c r="K276" s="8"/>
      <c r="L276" s="8"/>
      <c r="M276" s="8"/>
    </row>
    <row r="277" spans="9:13" x14ac:dyDescent="0.15">
      <c r="I277" s="8"/>
      <c r="J277" s="8"/>
      <c r="K277" s="8"/>
      <c r="L277" s="8"/>
      <c r="M277" s="8"/>
    </row>
    <row r="278" spans="9:13" x14ac:dyDescent="0.15">
      <c r="I278" s="8"/>
      <c r="J278" s="8"/>
      <c r="K278" s="8"/>
      <c r="L278" s="8"/>
      <c r="M278" s="8"/>
    </row>
    <row r="279" spans="9:13" x14ac:dyDescent="0.15">
      <c r="I279" s="8"/>
      <c r="J279" s="8"/>
      <c r="K279" s="8"/>
      <c r="L279" s="8"/>
      <c r="M279" s="8"/>
    </row>
    <row r="280" spans="9:13" x14ac:dyDescent="0.15">
      <c r="I280" s="8"/>
      <c r="J280" s="8"/>
      <c r="K280" s="8"/>
      <c r="L280" s="8"/>
      <c r="M280" s="8"/>
    </row>
    <row r="281" spans="9:13" x14ac:dyDescent="0.15">
      <c r="I281" s="8"/>
      <c r="J281" s="8"/>
      <c r="K281" s="8"/>
      <c r="L281" s="8"/>
      <c r="M281" s="8"/>
    </row>
    <row r="282" spans="9:13" ht="14.25" x14ac:dyDescent="0.15">
      <c r="I282" s="132"/>
      <c r="J282" s="8"/>
      <c r="K282" s="8"/>
      <c r="L282" s="8"/>
      <c r="M282" s="8"/>
    </row>
    <row r="283" spans="9:13" x14ac:dyDescent="0.15">
      <c r="I283" s="8"/>
      <c r="J283" s="8"/>
      <c r="K283" s="8"/>
      <c r="L283" s="8"/>
      <c r="M283" s="8"/>
    </row>
    <row r="284" spans="9:13" x14ac:dyDescent="0.15">
      <c r="I284" s="8"/>
      <c r="J284" s="8"/>
      <c r="K284" s="8"/>
      <c r="L284" s="8"/>
      <c r="M284" s="8"/>
    </row>
    <row r="285" spans="9:13" x14ac:dyDescent="0.15">
      <c r="I285" s="8"/>
      <c r="J285" s="8"/>
      <c r="K285" s="8"/>
      <c r="L285" s="8"/>
      <c r="M285" s="8"/>
    </row>
    <row r="286" spans="9:13" x14ac:dyDescent="0.15">
      <c r="I286" s="8"/>
      <c r="J286" s="8"/>
      <c r="K286" s="8"/>
      <c r="L286" s="8"/>
      <c r="M286" s="8"/>
    </row>
    <row r="287" spans="9:13" x14ac:dyDescent="0.15">
      <c r="I287" s="8"/>
      <c r="J287" s="8"/>
      <c r="K287" s="8"/>
      <c r="L287" s="8"/>
      <c r="M287" s="8"/>
    </row>
    <row r="288" spans="9:13" x14ac:dyDescent="0.15">
      <c r="I288" s="8"/>
      <c r="J288" s="8"/>
      <c r="K288" s="8"/>
      <c r="L288" s="8"/>
      <c r="M288" s="8"/>
    </row>
    <row r="289" spans="9:13" x14ac:dyDescent="0.15">
      <c r="I289" s="8"/>
      <c r="J289" s="8"/>
      <c r="K289" s="8"/>
      <c r="L289" s="8"/>
      <c r="M289" s="8"/>
    </row>
    <row r="290" spans="9:13" x14ac:dyDescent="0.15">
      <c r="I290" s="8"/>
      <c r="J290" s="8"/>
      <c r="K290" s="8"/>
      <c r="L290" s="8"/>
      <c r="M290" s="8"/>
    </row>
    <row r="291" spans="9:13" x14ac:dyDescent="0.15">
      <c r="I291" s="8"/>
      <c r="J291" s="8"/>
      <c r="K291" s="8"/>
      <c r="L291" s="8"/>
      <c r="M291" s="8"/>
    </row>
    <row r="292" spans="9:13" x14ac:dyDescent="0.15">
      <c r="I292" s="8"/>
      <c r="J292" s="8"/>
      <c r="K292" s="8"/>
      <c r="L292" s="8"/>
      <c r="M292" s="8"/>
    </row>
    <row r="293" spans="9:13" x14ac:dyDescent="0.15">
      <c r="I293" s="8"/>
      <c r="J293" s="8"/>
      <c r="K293" s="8"/>
      <c r="L293" s="8"/>
      <c r="M293" s="8"/>
    </row>
    <row r="294" spans="9:13" x14ac:dyDescent="0.15">
      <c r="I294" s="8"/>
      <c r="J294" s="8"/>
      <c r="K294" s="8"/>
      <c r="L294" s="8"/>
      <c r="M294" s="8"/>
    </row>
    <row r="295" spans="9:13" x14ac:dyDescent="0.15">
      <c r="I295" s="8"/>
      <c r="J295" s="8"/>
      <c r="K295" s="8"/>
      <c r="L295" s="8"/>
      <c r="M295" s="8"/>
    </row>
    <row r="296" spans="9:13" x14ac:dyDescent="0.15">
      <c r="I296" s="8"/>
      <c r="J296" s="8"/>
      <c r="K296" s="8"/>
      <c r="L296" s="8"/>
      <c r="M296" s="8"/>
    </row>
    <row r="297" spans="9:13" x14ac:dyDescent="0.15">
      <c r="I297" s="8"/>
      <c r="J297" s="8"/>
      <c r="K297" s="8"/>
      <c r="L297" s="8"/>
      <c r="M297" s="8"/>
    </row>
    <row r="298" spans="9:13" x14ac:dyDescent="0.15">
      <c r="I298" s="8"/>
      <c r="J298" s="8"/>
      <c r="K298" s="8"/>
      <c r="L298" s="8"/>
      <c r="M298" s="8"/>
    </row>
    <row r="299" spans="9:13" x14ac:dyDescent="0.15">
      <c r="I299" s="8"/>
      <c r="J299" s="8"/>
      <c r="K299" s="8"/>
      <c r="L299" s="8"/>
      <c r="M299" s="8"/>
    </row>
    <row r="300" spans="9:13" x14ac:dyDescent="0.15">
      <c r="I300" s="8"/>
      <c r="J300" s="8"/>
      <c r="K300" s="8"/>
      <c r="L300" s="8"/>
      <c r="M300" s="8"/>
    </row>
    <row r="301" spans="9:13" x14ac:dyDescent="0.15">
      <c r="I301" s="8"/>
      <c r="J301" s="8"/>
      <c r="K301" s="8"/>
      <c r="L301" s="8"/>
      <c r="M301" s="8"/>
    </row>
    <row r="302" spans="9:13" ht="14.25" x14ac:dyDescent="0.15">
      <c r="I302" s="132"/>
      <c r="J302" s="8"/>
      <c r="K302" s="8"/>
      <c r="L302" s="8"/>
      <c r="M302" s="8"/>
    </row>
    <row r="303" spans="9:13" x14ac:dyDescent="0.15">
      <c r="I303" s="8"/>
      <c r="J303" s="8"/>
      <c r="K303" s="8"/>
      <c r="L303" s="8"/>
      <c r="M303" s="8"/>
    </row>
    <row r="304" spans="9:13" x14ac:dyDescent="0.15">
      <c r="I304" s="8"/>
      <c r="J304" s="8"/>
      <c r="K304" s="8"/>
      <c r="L304" s="8"/>
      <c r="M304" s="8"/>
    </row>
    <row r="305" spans="9:13" x14ac:dyDescent="0.15">
      <c r="I305" s="8"/>
      <c r="J305" s="8"/>
      <c r="K305" s="8"/>
      <c r="L305" s="8"/>
      <c r="M305" s="8"/>
    </row>
    <row r="306" spans="9:13" x14ac:dyDescent="0.15">
      <c r="I306" s="8"/>
      <c r="J306" s="8"/>
      <c r="K306" s="8"/>
      <c r="L306" s="8"/>
      <c r="M306" s="8"/>
    </row>
    <row r="307" spans="9:13" x14ac:dyDescent="0.15">
      <c r="I307" s="8"/>
      <c r="J307" s="8"/>
      <c r="K307" s="8"/>
      <c r="L307" s="8"/>
      <c r="M307" s="8"/>
    </row>
    <row r="308" spans="9:13" x14ac:dyDescent="0.15">
      <c r="I308" s="8"/>
      <c r="J308" s="8"/>
      <c r="K308" s="8"/>
      <c r="L308" s="8"/>
      <c r="M308" s="8"/>
    </row>
    <row r="309" spans="9:13" x14ac:dyDescent="0.15">
      <c r="I309" s="8"/>
      <c r="J309" s="8"/>
      <c r="K309" s="8"/>
      <c r="L309" s="8"/>
      <c r="M309" s="8"/>
    </row>
    <row r="310" spans="9:13" x14ac:dyDescent="0.15">
      <c r="I310" s="8"/>
      <c r="J310" s="8"/>
      <c r="K310" s="8"/>
      <c r="L310" s="8"/>
      <c r="M310" s="8"/>
    </row>
    <row r="311" spans="9:13" x14ac:dyDescent="0.15">
      <c r="I311" s="8"/>
      <c r="J311" s="8"/>
      <c r="K311" s="8"/>
      <c r="L311" s="8"/>
      <c r="M311" s="8"/>
    </row>
    <row r="312" spans="9:13" ht="14.25" x14ac:dyDescent="0.15">
      <c r="I312" s="132"/>
      <c r="J312" s="8"/>
      <c r="K312" s="8"/>
      <c r="L312" s="8"/>
      <c r="M312" s="8"/>
    </row>
    <row r="313" spans="9:13" x14ac:dyDescent="0.15">
      <c r="I313" s="8"/>
      <c r="J313" s="8"/>
      <c r="K313" s="8"/>
      <c r="L313" s="8"/>
      <c r="M313" s="8"/>
    </row>
    <row r="314" spans="9:13" x14ac:dyDescent="0.15">
      <c r="I314" s="8"/>
      <c r="J314" s="8"/>
      <c r="K314" s="8"/>
      <c r="L314" s="8"/>
      <c r="M314" s="8"/>
    </row>
    <row r="315" spans="9:13" x14ac:dyDescent="0.15">
      <c r="I315" s="8"/>
      <c r="J315" s="8"/>
      <c r="K315" s="8"/>
      <c r="L315" s="8"/>
      <c r="M315" s="8"/>
    </row>
    <row r="316" spans="9:13" x14ac:dyDescent="0.15">
      <c r="I316" s="8"/>
      <c r="J316" s="8"/>
      <c r="K316" s="8"/>
      <c r="L316" s="8"/>
      <c r="M316" s="8"/>
    </row>
    <row r="317" spans="9:13" x14ac:dyDescent="0.15">
      <c r="I317" s="8"/>
      <c r="J317" s="8"/>
      <c r="K317" s="8"/>
      <c r="L317" s="8"/>
      <c r="M317" s="8"/>
    </row>
    <row r="318" spans="9:13" x14ac:dyDescent="0.15">
      <c r="I318" s="8"/>
      <c r="J318" s="8"/>
      <c r="K318" s="8"/>
      <c r="L318" s="8"/>
      <c r="M318" s="8"/>
    </row>
    <row r="319" spans="9:13" x14ac:dyDescent="0.15">
      <c r="I319" s="8"/>
      <c r="J319" s="8"/>
      <c r="K319" s="8"/>
      <c r="L319" s="8"/>
      <c r="M319" s="8"/>
    </row>
    <row r="320" spans="9:13" x14ac:dyDescent="0.15">
      <c r="I320" s="8"/>
      <c r="J320" s="8"/>
      <c r="K320" s="8"/>
      <c r="L320" s="8"/>
      <c r="M320" s="8"/>
    </row>
    <row r="321" spans="9:13" x14ac:dyDescent="0.15">
      <c r="I321" s="8"/>
      <c r="J321" s="8"/>
      <c r="K321" s="8"/>
      <c r="L321" s="8"/>
      <c r="M321" s="8"/>
    </row>
    <row r="322" spans="9:13" x14ac:dyDescent="0.15">
      <c r="I322" s="8"/>
      <c r="J322" s="8"/>
      <c r="K322" s="8"/>
      <c r="L322" s="8"/>
      <c r="M322" s="8"/>
    </row>
    <row r="323" spans="9:13" x14ac:dyDescent="0.15">
      <c r="I323" s="8"/>
      <c r="J323" s="8"/>
      <c r="K323" s="8"/>
      <c r="L323" s="8"/>
      <c r="M323" s="8"/>
    </row>
    <row r="324" spans="9:13" x14ac:dyDescent="0.15">
      <c r="I324" s="8"/>
      <c r="J324" s="8"/>
      <c r="K324" s="8"/>
      <c r="L324" s="8"/>
      <c r="M324" s="8"/>
    </row>
    <row r="325" spans="9:13" x14ac:dyDescent="0.15">
      <c r="I325" s="8"/>
      <c r="J325" s="8"/>
      <c r="K325" s="8"/>
      <c r="L325" s="8"/>
      <c r="M325" s="8"/>
    </row>
    <row r="326" spans="9:13" x14ac:dyDescent="0.15">
      <c r="I326" s="8"/>
      <c r="J326" s="8"/>
      <c r="K326" s="8"/>
      <c r="L326" s="8"/>
      <c r="M326" s="8"/>
    </row>
    <row r="327" spans="9:13" ht="14.25" x14ac:dyDescent="0.15">
      <c r="I327" s="132"/>
      <c r="J327" s="8"/>
      <c r="K327" s="8"/>
      <c r="L327" s="8"/>
      <c r="M327" s="8"/>
    </row>
    <row r="328" spans="9:13" x14ac:dyDescent="0.15">
      <c r="I328" s="8"/>
      <c r="J328" s="8"/>
      <c r="K328" s="8"/>
      <c r="L328" s="8"/>
      <c r="M328" s="8"/>
    </row>
    <row r="329" spans="9:13" x14ac:dyDescent="0.15">
      <c r="I329" s="8"/>
      <c r="J329" s="8"/>
      <c r="K329" s="8"/>
      <c r="L329" s="8"/>
      <c r="M329" s="8"/>
    </row>
    <row r="330" spans="9:13" x14ac:dyDescent="0.15">
      <c r="I330" s="8"/>
      <c r="J330" s="8"/>
      <c r="K330" s="8"/>
      <c r="L330" s="8"/>
      <c r="M330" s="8"/>
    </row>
    <row r="331" spans="9:13" x14ac:dyDescent="0.15">
      <c r="I331" s="8"/>
      <c r="J331" s="8"/>
      <c r="K331" s="8"/>
      <c r="L331" s="8"/>
      <c r="M331" s="8"/>
    </row>
    <row r="332" spans="9:13" x14ac:dyDescent="0.15">
      <c r="I332" s="8"/>
      <c r="J332" s="8"/>
      <c r="K332" s="8"/>
      <c r="L332" s="8"/>
      <c r="M332" s="8"/>
    </row>
    <row r="333" spans="9:13" x14ac:dyDescent="0.15">
      <c r="I333" s="8"/>
      <c r="J333" s="8"/>
      <c r="K333" s="8"/>
      <c r="L333" s="8"/>
      <c r="M333" s="8"/>
    </row>
    <row r="334" spans="9:13" x14ac:dyDescent="0.15">
      <c r="I334" s="8"/>
      <c r="J334" s="8"/>
      <c r="K334" s="8"/>
      <c r="L334" s="8"/>
      <c r="M334" s="8"/>
    </row>
    <row r="335" spans="9:13" x14ac:dyDescent="0.15">
      <c r="I335" s="8"/>
      <c r="J335" s="8"/>
      <c r="K335" s="8"/>
      <c r="L335" s="8"/>
      <c r="M335" s="8"/>
    </row>
    <row r="336" spans="9:13" ht="14.25" x14ac:dyDescent="0.15">
      <c r="I336" s="132"/>
      <c r="J336" s="8"/>
      <c r="K336" s="8"/>
      <c r="L336" s="8"/>
      <c r="M336" s="8"/>
    </row>
    <row r="337" spans="9:13" x14ac:dyDescent="0.15">
      <c r="I337" s="8"/>
      <c r="J337" s="8"/>
      <c r="K337" s="8"/>
      <c r="L337" s="8"/>
      <c r="M337" s="8"/>
    </row>
    <row r="338" spans="9:13" x14ac:dyDescent="0.15">
      <c r="I338" s="8"/>
      <c r="J338" s="8"/>
      <c r="K338" s="8"/>
      <c r="L338" s="8"/>
      <c r="M338" s="8"/>
    </row>
    <row r="339" spans="9:13" x14ac:dyDescent="0.15">
      <c r="I339" s="8"/>
      <c r="J339" s="8"/>
      <c r="K339" s="8"/>
      <c r="L339" s="8"/>
      <c r="M339" s="8"/>
    </row>
    <row r="340" spans="9:13" x14ac:dyDescent="0.15">
      <c r="I340" s="8"/>
      <c r="J340" s="8"/>
      <c r="K340" s="8"/>
      <c r="L340" s="8"/>
      <c r="M340" s="8"/>
    </row>
    <row r="341" spans="9:13" x14ac:dyDescent="0.15">
      <c r="I341" s="8"/>
      <c r="J341" s="8"/>
      <c r="K341" s="8"/>
      <c r="L341" s="8"/>
      <c r="M341" s="8"/>
    </row>
    <row r="342" spans="9:13" x14ac:dyDescent="0.15">
      <c r="I342" s="8"/>
      <c r="J342" s="8"/>
      <c r="K342" s="8"/>
      <c r="L342" s="8"/>
      <c r="M342" s="8"/>
    </row>
    <row r="343" spans="9:13" x14ac:dyDescent="0.15">
      <c r="I343" s="8"/>
      <c r="J343" s="8"/>
      <c r="K343" s="8"/>
      <c r="L343" s="8"/>
      <c r="M343" s="8"/>
    </row>
    <row r="344" spans="9:13" ht="14.25" x14ac:dyDescent="0.15">
      <c r="I344" s="132"/>
      <c r="J344" s="8"/>
      <c r="K344" s="8"/>
      <c r="L344" s="8"/>
      <c r="M344" s="8"/>
    </row>
    <row r="345" spans="9:13" x14ac:dyDescent="0.15">
      <c r="I345" s="130"/>
      <c r="J345" s="8"/>
      <c r="K345" s="8"/>
      <c r="L345" s="8"/>
      <c r="M345" s="8"/>
    </row>
  </sheetData>
  <mergeCells count="85">
    <mergeCell ref="B227:C227"/>
    <mergeCell ref="B218:D218"/>
    <mergeCell ref="B219:D219"/>
    <mergeCell ref="B222:F222"/>
    <mergeCell ref="B223:F223"/>
    <mergeCell ref="B224:F224"/>
    <mergeCell ref="B225:F225"/>
    <mergeCell ref="B201:F201"/>
    <mergeCell ref="B202:F202"/>
    <mergeCell ref="B214:F214"/>
    <mergeCell ref="B215:F215"/>
    <mergeCell ref="B216:D216"/>
    <mergeCell ref="B217:D217"/>
    <mergeCell ref="B193:D193"/>
    <mergeCell ref="B194:D194"/>
    <mergeCell ref="B195:D195"/>
    <mergeCell ref="B196:D196"/>
    <mergeCell ref="B199:F199"/>
    <mergeCell ref="B200:F200"/>
    <mergeCell ref="B176:F176"/>
    <mergeCell ref="B177:F177"/>
    <mergeCell ref="B178:F178"/>
    <mergeCell ref="B179:F179"/>
    <mergeCell ref="B191:F191"/>
    <mergeCell ref="B192:F192"/>
    <mergeCell ref="B168:F168"/>
    <mergeCell ref="B169:F169"/>
    <mergeCell ref="B170:D170"/>
    <mergeCell ref="B171:D171"/>
    <mergeCell ref="B172:D172"/>
    <mergeCell ref="B173:D173"/>
    <mergeCell ref="B146:D146"/>
    <mergeCell ref="B148:F148"/>
    <mergeCell ref="B149:F149"/>
    <mergeCell ref="B150:F150"/>
    <mergeCell ref="B151:F151"/>
    <mergeCell ref="B153:C153"/>
    <mergeCell ref="B140:F140"/>
    <mergeCell ref="B141:D141"/>
    <mergeCell ref="B142:D142"/>
    <mergeCell ref="B143:D143"/>
    <mergeCell ref="B144:D144"/>
    <mergeCell ref="B145:D145"/>
    <mergeCell ref="B114:D114"/>
    <mergeCell ref="B116:F116"/>
    <mergeCell ref="B117:F117"/>
    <mergeCell ref="B118:F118"/>
    <mergeCell ref="B119:F119"/>
    <mergeCell ref="B139:F139"/>
    <mergeCell ref="B108:F108"/>
    <mergeCell ref="B109:D109"/>
    <mergeCell ref="B110:D110"/>
    <mergeCell ref="B111:D111"/>
    <mergeCell ref="B112:D112"/>
    <mergeCell ref="B113:D113"/>
    <mergeCell ref="B82:D82"/>
    <mergeCell ref="B84:F84"/>
    <mergeCell ref="B85:F85"/>
    <mergeCell ref="B86:F86"/>
    <mergeCell ref="B87:F87"/>
    <mergeCell ref="B107:F107"/>
    <mergeCell ref="B76:F76"/>
    <mergeCell ref="B77:D77"/>
    <mergeCell ref="B78:D78"/>
    <mergeCell ref="B79:D79"/>
    <mergeCell ref="B80:D80"/>
    <mergeCell ref="B81:D81"/>
    <mergeCell ref="B50:D50"/>
    <mergeCell ref="B51:D51"/>
    <mergeCell ref="B52:D52"/>
    <mergeCell ref="B54:F54"/>
    <mergeCell ref="B55:F55"/>
    <mergeCell ref="B75:F75"/>
    <mergeCell ref="B27:F27"/>
    <mergeCell ref="B45:F45"/>
    <mergeCell ref="B46:F46"/>
    <mergeCell ref="B47:D47"/>
    <mergeCell ref="B48:D48"/>
    <mergeCell ref="B49:D49"/>
    <mergeCell ref="B20:F20"/>
    <mergeCell ref="B21:F21"/>
    <mergeCell ref="B22:D22"/>
    <mergeCell ref="B23:D23"/>
    <mergeCell ref="B24:D24"/>
    <mergeCell ref="B25:C25"/>
  </mergeCells>
  <phoneticPr fontId="2"/>
  <conditionalFormatting sqref="F15">
    <cfRule type="expression" dxfId="5" priority="6" stopIfTrue="1">
      <formula>AND($E$14&lt;&gt;"・",$F$15="")</formula>
    </cfRule>
  </conditionalFormatting>
  <conditionalFormatting sqref="F40">
    <cfRule type="expression" dxfId="4" priority="5" stopIfTrue="1">
      <formula>AND($E$39&lt;&gt;"・",$F$40="")</formula>
    </cfRule>
  </conditionalFormatting>
  <conditionalFormatting sqref="F70">
    <cfRule type="expression" dxfId="3" priority="4" stopIfTrue="1">
      <formula>AND($E$69&lt;&gt;"・",$F$70="")</formula>
    </cfRule>
  </conditionalFormatting>
  <conditionalFormatting sqref="F102">
    <cfRule type="expression" dxfId="2" priority="3" stopIfTrue="1">
      <formula>AND($E$101&lt;&gt;"・",$F$102="")</formula>
    </cfRule>
  </conditionalFormatting>
  <conditionalFormatting sqref="F134">
    <cfRule type="expression" dxfId="1" priority="2" stopIfTrue="1">
      <formula>AND($E$133&lt;&gt;"・",$F$134="")</formula>
    </cfRule>
  </conditionalFormatting>
  <conditionalFormatting sqref="F211">
    <cfRule type="expression" dxfId="0" priority="1" stopIfTrue="1">
      <formula>AND($E$210&lt;&gt;"・",$F$211="")</formula>
    </cfRule>
  </conditionalFormatting>
  <printOptions horizontalCentered="1"/>
  <pageMargins left="0.59055118110236227" right="0.31496062992125984" top="0.6692913385826772" bottom="0.43307086614173229" header="0.43307086614173229" footer="0.31496062992125984"/>
  <pageSetup paperSize="9" scale="80" firstPageNumber="42" pageOrder="overThenDown" orientation="portrait" r:id="rId1"/>
  <headerFooter alignWithMargins="0">
    <oddHeader xml:space="preserve">&amp;L&amp;"ＭＳ Ｐゴシック,太字"&amp;9別紙-３　&amp;C&amp;"ＭＳ Ｐゴシック,太字"&amp;14工事成績採点の考査項目別運用表（建築等）&amp;R&amp;"ＭＳ Ｐゴシック,太字"&amp;9検査員
</oddHeader>
    <oddFooter>&amp;C検査&amp;P/&amp;N&amp;RVer.R06.04.01</oddFooter>
  </headerFooter>
  <rowBreaks count="7" manualBreakCount="7">
    <brk id="27" max="16383" man="1"/>
    <brk id="55" max="16383" man="1"/>
    <brk id="87" max="16383" man="1"/>
    <brk id="119" max="5" man="1"/>
    <brk id="154" max="5" man="1"/>
    <brk id="179" max="5" man="1"/>
    <brk id="202" max="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0D631BD-2759-4E64-8834-0D9A0CB7DD59}">
          <x14:formula1>
            <xm:f>"・,■"</xm:f>
          </x14:formula1>
          <xm: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E72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E65608 JA65608 SW65608 ACS65608 AMO65608 AWK65608 BGG65608 BQC65608 BZY65608 CJU65608 CTQ65608 DDM65608 DNI65608 DXE65608 EHA65608 EQW65608 FAS65608 FKO65608 FUK65608 GEG65608 GOC65608 GXY65608 HHU65608 HRQ65608 IBM65608 ILI65608 IVE65608 JFA65608 JOW65608 JYS65608 KIO65608 KSK65608 LCG65608 LMC65608 LVY65608 MFU65608 MPQ65608 MZM65608 NJI65608 NTE65608 ODA65608 OMW65608 OWS65608 PGO65608 PQK65608 QAG65608 QKC65608 QTY65608 RDU65608 RNQ65608 RXM65608 SHI65608 SRE65608 TBA65608 TKW65608 TUS65608 UEO65608 UOK65608 UYG65608 VIC65608 VRY65608 WBU65608 WLQ65608 WVM65608 E131144 JA131144 SW131144 ACS131144 AMO131144 AWK131144 BGG131144 BQC131144 BZY131144 CJU131144 CTQ131144 DDM131144 DNI131144 DXE131144 EHA131144 EQW131144 FAS131144 FKO131144 FUK131144 GEG131144 GOC131144 GXY131144 HHU131144 HRQ131144 IBM131144 ILI131144 IVE131144 JFA131144 JOW131144 JYS131144 KIO131144 KSK131144 LCG131144 LMC131144 LVY131144 MFU131144 MPQ131144 MZM131144 NJI131144 NTE131144 ODA131144 OMW131144 OWS131144 PGO131144 PQK131144 QAG131144 QKC131144 QTY131144 RDU131144 RNQ131144 RXM131144 SHI131144 SRE131144 TBA131144 TKW131144 TUS131144 UEO131144 UOK131144 UYG131144 VIC131144 VRY131144 WBU131144 WLQ131144 WVM131144 E196680 JA196680 SW196680 ACS196680 AMO196680 AWK196680 BGG196680 BQC196680 BZY196680 CJU196680 CTQ196680 DDM196680 DNI196680 DXE196680 EHA196680 EQW196680 FAS196680 FKO196680 FUK196680 GEG196680 GOC196680 GXY196680 HHU196680 HRQ196680 IBM196680 ILI196680 IVE196680 JFA196680 JOW196680 JYS196680 KIO196680 KSK196680 LCG196680 LMC196680 LVY196680 MFU196680 MPQ196680 MZM196680 NJI196680 NTE196680 ODA196680 OMW196680 OWS196680 PGO196680 PQK196680 QAG196680 QKC196680 QTY196680 RDU196680 RNQ196680 RXM196680 SHI196680 SRE196680 TBA196680 TKW196680 TUS196680 UEO196680 UOK196680 UYG196680 VIC196680 VRY196680 WBU196680 WLQ196680 WVM196680 E262216 JA262216 SW262216 ACS262216 AMO262216 AWK262216 BGG262216 BQC262216 BZY262216 CJU262216 CTQ262216 DDM262216 DNI262216 DXE262216 EHA262216 EQW262216 FAS262216 FKO262216 FUK262216 GEG262216 GOC262216 GXY262216 HHU262216 HRQ262216 IBM262216 ILI262216 IVE262216 JFA262216 JOW262216 JYS262216 KIO262216 KSK262216 LCG262216 LMC262216 LVY262216 MFU262216 MPQ262216 MZM262216 NJI262216 NTE262216 ODA262216 OMW262216 OWS262216 PGO262216 PQK262216 QAG262216 QKC262216 QTY262216 RDU262216 RNQ262216 RXM262216 SHI262216 SRE262216 TBA262216 TKW262216 TUS262216 UEO262216 UOK262216 UYG262216 VIC262216 VRY262216 WBU262216 WLQ262216 WVM262216 E327752 JA327752 SW327752 ACS327752 AMO327752 AWK327752 BGG327752 BQC327752 BZY327752 CJU327752 CTQ327752 DDM327752 DNI327752 DXE327752 EHA327752 EQW327752 FAS327752 FKO327752 FUK327752 GEG327752 GOC327752 GXY327752 HHU327752 HRQ327752 IBM327752 ILI327752 IVE327752 JFA327752 JOW327752 JYS327752 KIO327752 KSK327752 LCG327752 LMC327752 LVY327752 MFU327752 MPQ327752 MZM327752 NJI327752 NTE327752 ODA327752 OMW327752 OWS327752 PGO327752 PQK327752 QAG327752 QKC327752 QTY327752 RDU327752 RNQ327752 RXM327752 SHI327752 SRE327752 TBA327752 TKW327752 TUS327752 UEO327752 UOK327752 UYG327752 VIC327752 VRY327752 WBU327752 WLQ327752 WVM327752 E393288 JA393288 SW393288 ACS393288 AMO393288 AWK393288 BGG393288 BQC393288 BZY393288 CJU393288 CTQ393288 DDM393288 DNI393288 DXE393288 EHA393288 EQW393288 FAS393288 FKO393288 FUK393288 GEG393288 GOC393288 GXY393288 HHU393288 HRQ393288 IBM393288 ILI393288 IVE393288 JFA393288 JOW393288 JYS393288 KIO393288 KSK393288 LCG393288 LMC393288 LVY393288 MFU393288 MPQ393288 MZM393288 NJI393288 NTE393288 ODA393288 OMW393288 OWS393288 PGO393288 PQK393288 QAG393288 QKC393288 QTY393288 RDU393288 RNQ393288 RXM393288 SHI393288 SRE393288 TBA393288 TKW393288 TUS393288 UEO393288 UOK393288 UYG393288 VIC393288 VRY393288 WBU393288 WLQ393288 WVM393288 E458824 JA458824 SW458824 ACS458824 AMO458824 AWK458824 BGG458824 BQC458824 BZY458824 CJU458824 CTQ458824 DDM458824 DNI458824 DXE458824 EHA458824 EQW458824 FAS458824 FKO458824 FUK458824 GEG458824 GOC458824 GXY458824 HHU458824 HRQ458824 IBM458824 ILI458824 IVE458824 JFA458824 JOW458824 JYS458824 KIO458824 KSK458824 LCG458824 LMC458824 LVY458824 MFU458824 MPQ458824 MZM458824 NJI458824 NTE458824 ODA458824 OMW458824 OWS458824 PGO458824 PQK458824 QAG458824 QKC458824 QTY458824 RDU458824 RNQ458824 RXM458824 SHI458824 SRE458824 TBA458824 TKW458824 TUS458824 UEO458824 UOK458824 UYG458824 VIC458824 VRY458824 WBU458824 WLQ458824 WVM458824 E524360 JA524360 SW524360 ACS524360 AMO524360 AWK524360 BGG524360 BQC524360 BZY524360 CJU524360 CTQ524360 DDM524360 DNI524360 DXE524360 EHA524360 EQW524360 FAS524360 FKO524360 FUK524360 GEG524360 GOC524360 GXY524360 HHU524360 HRQ524360 IBM524360 ILI524360 IVE524360 JFA524360 JOW524360 JYS524360 KIO524360 KSK524360 LCG524360 LMC524360 LVY524360 MFU524360 MPQ524360 MZM524360 NJI524360 NTE524360 ODA524360 OMW524360 OWS524360 PGO524360 PQK524360 QAG524360 QKC524360 QTY524360 RDU524360 RNQ524360 RXM524360 SHI524360 SRE524360 TBA524360 TKW524360 TUS524360 UEO524360 UOK524360 UYG524360 VIC524360 VRY524360 WBU524360 WLQ524360 WVM524360 E589896 JA589896 SW589896 ACS589896 AMO589896 AWK589896 BGG589896 BQC589896 BZY589896 CJU589896 CTQ589896 DDM589896 DNI589896 DXE589896 EHA589896 EQW589896 FAS589896 FKO589896 FUK589896 GEG589896 GOC589896 GXY589896 HHU589896 HRQ589896 IBM589896 ILI589896 IVE589896 JFA589896 JOW589896 JYS589896 KIO589896 KSK589896 LCG589896 LMC589896 LVY589896 MFU589896 MPQ589896 MZM589896 NJI589896 NTE589896 ODA589896 OMW589896 OWS589896 PGO589896 PQK589896 QAG589896 QKC589896 QTY589896 RDU589896 RNQ589896 RXM589896 SHI589896 SRE589896 TBA589896 TKW589896 TUS589896 UEO589896 UOK589896 UYG589896 VIC589896 VRY589896 WBU589896 WLQ589896 WVM589896 E655432 JA655432 SW655432 ACS655432 AMO655432 AWK655432 BGG655432 BQC655432 BZY655432 CJU655432 CTQ655432 DDM655432 DNI655432 DXE655432 EHA655432 EQW655432 FAS655432 FKO655432 FUK655432 GEG655432 GOC655432 GXY655432 HHU655432 HRQ655432 IBM655432 ILI655432 IVE655432 JFA655432 JOW655432 JYS655432 KIO655432 KSK655432 LCG655432 LMC655432 LVY655432 MFU655432 MPQ655432 MZM655432 NJI655432 NTE655432 ODA655432 OMW655432 OWS655432 PGO655432 PQK655432 QAG655432 QKC655432 QTY655432 RDU655432 RNQ655432 RXM655432 SHI655432 SRE655432 TBA655432 TKW655432 TUS655432 UEO655432 UOK655432 UYG655432 VIC655432 VRY655432 WBU655432 WLQ655432 WVM655432 E720968 JA720968 SW720968 ACS720968 AMO720968 AWK720968 BGG720968 BQC720968 BZY720968 CJU720968 CTQ720968 DDM720968 DNI720968 DXE720968 EHA720968 EQW720968 FAS720968 FKO720968 FUK720968 GEG720968 GOC720968 GXY720968 HHU720968 HRQ720968 IBM720968 ILI720968 IVE720968 JFA720968 JOW720968 JYS720968 KIO720968 KSK720968 LCG720968 LMC720968 LVY720968 MFU720968 MPQ720968 MZM720968 NJI720968 NTE720968 ODA720968 OMW720968 OWS720968 PGO720968 PQK720968 QAG720968 QKC720968 QTY720968 RDU720968 RNQ720968 RXM720968 SHI720968 SRE720968 TBA720968 TKW720968 TUS720968 UEO720968 UOK720968 UYG720968 VIC720968 VRY720968 WBU720968 WLQ720968 WVM720968 E786504 JA786504 SW786504 ACS786504 AMO786504 AWK786504 BGG786504 BQC786504 BZY786504 CJU786504 CTQ786504 DDM786504 DNI786504 DXE786504 EHA786504 EQW786504 FAS786504 FKO786504 FUK786504 GEG786504 GOC786504 GXY786504 HHU786504 HRQ786504 IBM786504 ILI786504 IVE786504 JFA786504 JOW786504 JYS786504 KIO786504 KSK786504 LCG786504 LMC786504 LVY786504 MFU786504 MPQ786504 MZM786504 NJI786504 NTE786504 ODA786504 OMW786504 OWS786504 PGO786504 PQK786504 QAG786504 QKC786504 QTY786504 RDU786504 RNQ786504 RXM786504 SHI786504 SRE786504 TBA786504 TKW786504 TUS786504 UEO786504 UOK786504 UYG786504 VIC786504 VRY786504 WBU786504 WLQ786504 WVM786504 E852040 JA852040 SW852040 ACS852040 AMO852040 AWK852040 BGG852040 BQC852040 BZY852040 CJU852040 CTQ852040 DDM852040 DNI852040 DXE852040 EHA852040 EQW852040 FAS852040 FKO852040 FUK852040 GEG852040 GOC852040 GXY852040 HHU852040 HRQ852040 IBM852040 ILI852040 IVE852040 JFA852040 JOW852040 JYS852040 KIO852040 KSK852040 LCG852040 LMC852040 LVY852040 MFU852040 MPQ852040 MZM852040 NJI852040 NTE852040 ODA852040 OMW852040 OWS852040 PGO852040 PQK852040 QAG852040 QKC852040 QTY852040 RDU852040 RNQ852040 RXM852040 SHI852040 SRE852040 TBA852040 TKW852040 TUS852040 UEO852040 UOK852040 UYG852040 VIC852040 VRY852040 WBU852040 WLQ852040 WVM852040 E917576 JA917576 SW917576 ACS917576 AMO917576 AWK917576 BGG917576 BQC917576 BZY917576 CJU917576 CTQ917576 DDM917576 DNI917576 DXE917576 EHA917576 EQW917576 FAS917576 FKO917576 FUK917576 GEG917576 GOC917576 GXY917576 HHU917576 HRQ917576 IBM917576 ILI917576 IVE917576 JFA917576 JOW917576 JYS917576 KIO917576 KSK917576 LCG917576 LMC917576 LVY917576 MFU917576 MPQ917576 MZM917576 NJI917576 NTE917576 ODA917576 OMW917576 OWS917576 PGO917576 PQK917576 QAG917576 QKC917576 QTY917576 RDU917576 RNQ917576 RXM917576 SHI917576 SRE917576 TBA917576 TKW917576 TUS917576 UEO917576 UOK917576 UYG917576 VIC917576 VRY917576 WBU917576 WLQ917576 WVM917576 E983112 JA983112 SW983112 ACS983112 AMO983112 AWK983112 BGG983112 BQC983112 BZY983112 CJU983112 CTQ983112 DDM983112 DNI983112 DXE983112 EHA983112 EQW983112 FAS983112 FKO983112 FUK983112 GEG983112 GOC983112 GXY983112 HHU983112 HRQ983112 IBM983112 ILI983112 IVE983112 JFA983112 JOW983112 JYS983112 KIO983112 KSK983112 LCG983112 LMC983112 LVY983112 MFU983112 MPQ983112 MZM983112 NJI983112 NTE983112 ODA983112 OMW983112 OWS983112 PGO983112 PQK983112 QAG983112 QKC983112 QTY983112 RDU983112 RNQ983112 RXM983112 SHI983112 SRE983112 TBA983112 TKW983112 TUS983112 UEO983112 UOK983112 UYG983112 VIC983112 VRY983112 WBU983112 WLQ983112 WVM983112 E74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E65610 JA65610 SW65610 ACS65610 AMO65610 AWK65610 BGG65610 BQC65610 BZY65610 CJU65610 CTQ65610 DDM65610 DNI65610 DXE65610 EHA65610 EQW65610 FAS65610 FKO65610 FUK65610 GEG65610 GOC65610 GXY65610 HHU65610 HRQ65610 IBM65610 ILI65610 IVE65610 JFA65610 JOW65610 JYS65610 KIO65610 KSK65610 LCG65610 LMC65610 LVY65610 MFU65610 MPQ65610 MZM65610 NJI65610 NTE65610 ODA65610 OMW65610 OWS65610 PGO65610 PQK65610 QAG65610 QKC65610 QTY65610 RDU65610 RNQ65610 RXM65610 SHI65610 SRE65610 TBA65610 TKW65610 TUS65610 UEO65610 UOK65610 UYG65610 VIC65610 VRY65610 WBU65610 WLQ65610 WVM65610 E131146 JA131146 SW131146 ACS131146 AMO131146 AWK131146 BGG131146 BQC131146 BZY131146 CJU131146 CTQ131146 DDM131146 DNI131146 DXE131146 EHA131146 EQW131146 FAS131146 FKO131146 FUK131146 GEG131146 GOC131146 GXY131146 HHU131146 HRQ131146 IBM131146 ILI131146 IVE131146 JFA131146 JOW131146 JYS131146 KIO131146 KSK131146 LCG131146 LMC131146 LVY131146 MFU131146 MPQ131146 MZM131146 NJI131146 NTE131146 ODA131146 OMW131146 OWS131146 PGO131146 PQK131146 QAG131146 QKC131146 QTY131146 RDU131146 RNQ131146 RXM131146 SHI131146 SRE131146 TBA131146 TKW131146 TUS131146 UEO131146 UOK131146 UYG131146 VIC131146 VRY131146 WBU131146 WLQ131146 WVM131146 E196682 JA196682 SW196682 ACS196682 AMO196682 AWK196682 BGG196682 BQC196682 BZY196682 CJU196682 CTQ196682 DDM196682 DNI196682 DXE196682 EHA196682 EQW196682 FAS196682 FKO196682 FUK196682 GEG196682 GOC196682 GXY196682 HHU196682 HRQ196682 IBM196682 ILI196682 IVE196682 JFA196682 JOW196682 JYS196682 KIO196682 KSK196682 LCG196682 LMC196682 LVY196682 MFU196682 MPQ196682 MZM196682 NJI196682 NTE196682 ODA196682 OMW196682 OWS196682 PGO196682 PQK196682 QAG196682 QKC196682 QTY196682 RDU196682 RNQ196682 RXM196682 SHI196682 SRE196682 TBA196682 TKW196682 TUS196682 UEO196682 UOK196682 UYG196682 VIC196682 VRY196682 WBU196682 WLQ196682 WVM196682 E262218 JA262218 SW262218 ACS262218 AMO262218 AWK262218 BGG262218 BQC262218 BZY262218 CJU262218 CTQ262218 DDM262218 DNI262218 DXE262218 EHA262218 EQW262218 FAS262218 FKO262218 FUK262218 GEG262218 GOC262218 GXY262218 HHU262218 HRQ262218 IBM262218 ILI262218 IVE262218 JFA262218 JOW262218 JYS262218 KIO262218 KSK262218 LCG262218 LMC262218 LVY262218 MFU262218 MPQ262218 MZM262218 NJI262218 NTE262218 ODA262218 OMW262218 OWS262218 PGO262218 PQK262218 QAG262218 QKC262218 QTY262218 RDU262218 RNQ262218 RXM262218 SHI262218 SRE262218 TBA262218 TKW262218 TUS262218 UEO262218 UOK262218 UYG262218 VIC262218 VRY262218 WBU262218 WLQ262218 WVM262218 E327754 JA327754 SW327754 ACS327754 AMO327754 AWK327754 BGG327754 BQC327754 BZY327754 CJU327754 CTQ327754 DDM327754 DNI327754 DXE327754 EHA327754 EQW327754 FAS327754 FKO327754 FUK327754 GEG327754 GOC327754 GXY327754 HHU327754 HRQ327754 IBM327754 ILI327754 IVE327754 JFA327754 JOW327754 JYS327754 KIO327754 KSK327754 LCG327754 LMC327754 LVY327754 MFU327754 MPQ327754 MZM327754 NJI327754 NTE327754 ODA327754 OMW327754 OWS327754 PGO327754 PQK327754 QAG327754 QKC327754 QTY327754 RDU327754 RNQ327754 RXM327754 SHI327754 SRE327754 TBA327754 TKW327754 TUS327754 UEO327754 UOK327754 UYG327754 VIC327754 VRY327754 WBU327754 WLQ327754 WVM327754 E393290 JA393290 SW393290 ACS393290 AMO393290 AWK393290 BGG393290 BQC393290 BZY393290 CJU393290 CTQ393290 DDM393290 DNI393290 DXE393290 EHA393290 EQW393290 FAS393290 FKO393290 FUK393290 GEG393290 GOC393290 GXY393290 HHU393290 HRQ393290 IBM393290 ILI393290 IVE393290 JFA393290 JOW393290 JYS393290 KIO393290 KSK393290 LCG393290 LMC393290 LVY393290 MFU393290 MPQ393290 MZM393290 NJI393290 NTE393290 ODA393290 OMW393290 OWS393290 PGO393290 PQK393290 QAG393290 QKC393290 QTY393290 RDU393290 RNQ393290 RXM393290 SHI393290 SRE393290 TBA393290 TKW393290 TUS393290 UEO393290 UOK393290 UYG393290 VIC393290 VRY393290 WBU393290 WLQ393290 WVM393290 E458826 JA458826 SW458826 ACS458826 AMO458826 AWK458826 BGG458826 BQC458826 BZY458826 CJU458826 CTQ458826 DDM458826 DNI458826 DXE458826 EHA458826 EQW458826 FAS458826 FKO458826 FUK458826 GEG458826 GOC458826 GXY458826 HHU458826 HRQ458826 IBM458826 ILI458826 IVE458826 JFA458826 JOW458826 JYS458826 KIO458826 KSK458826 LCG458826 LMC458826 LVY458826 MFU458826 MPQ458826 MZM458826 NJI458826 NTE458826 ODA458826 OMW458826 OWS458826 PGO458826 PQK458826 QAG458826 QKC458826 QTY458826 RDU458826 RNQ458826 RXM458826 SHI458826 SRE458826 TBA458826 TKW458826 TUS458826 UEO458826 UOK458826 UYG458826 VIC458826 VRY458826 WBU458826 WLQ458826 WVM458826 E524362 JA524362 SW524362 ACS524362 AMO524362 AWK524362 BGG524362 BQC524362 BZY524362 CJU524362 CTQ524362 DDM524362 DNI524362 DXE524362 EHA524362 EQW524362 FAS524362 FKO524362 FUK524362 GEG524362 GOC524362 GXY524362 HHU524362 HRQ524362 IBM524362 ILI524362 IVE524362 JFA524362 JOW524362 JYS524362 KIO524362 KSK524362 LCG524362 LMC524362 LVY524362 MFU524362 MPQ524362 MZM524362 NJI524362 NTE524362 ODA524362 OMW524362 OWS524362 PGO524362 PQK524362 QAG524362 QKC524362 QTY524362 RDU524362 RNQ524362 RXM524362 SHI524362 SRE524362 TBA524362 TKW524362 TUS524362 UEO524362 UOK524362 UYG524362 VIC524362 VRY524362 WBU524362 WLQ524362 WVM524362 E589898 JA589898 SW589898 ACS589898 AMO589898 AWK589898 BGG589898 BQC589898 BZY589898 CJU589898 CTQ589898 DDM589898 DNI589898 DXE589898 EHA589898 EQW589898 FAS589898 FKO589898 FUK589898 GEG589898 GOC589898 GXY589898 HHU589898 HRQ589898 IBM589898 ILI589898 IVE589898 JFA589898 JOW589898 JYS589898 KIO589898 KSK589898 LCG589898 LMC589898 LVY589898 MFU589898 MPQ589898 MZM589898 NJI589898 NTE589898 ODA589898 OMW589898 OWS589898 PGO589898 PQK589898 QAG589898 QKC589898 QTY589898 RDU589898 RNQ589898 RXM589898 SHI589898 SRE589898 TBA589898 TKW589898 TUS589898 UEO589898 UOK589898 UYG589898 VIC589898 VRY589898 WBU589898 WLQ589898 WVM589898 E655434 JA655434 SW655434 ACS655434 AMO655434 AWK655434 BGG655434 BQC655434 BZY655434 CJU655434 CTQ655434 DDM655434 DNI655434 DXE655434 EHA655434 EQW655434 FAS655434 FKO655434 FUK655434 GEG655434 GOC655434 GXY655434 HHU655434 HRQ655434 IBM655434 ILI655434 IVE655434 JFA655434 JOW655434 JYS655434 KIO655434 KSK655434 LCG655434 LMC655434 LVY655434 MFU655434 MPQ655434 MZM655434 NJI655434 NTE655434 ODA655434 OMW655434 OWS655434 PGO655434 PQK655434 QAG655434 QKC655434 QTY655434 RDU655434 RNQ655434 RXM655434 SHI655434 SRE655434 TBA655434 TKW655434 TUS655434 UEO655434 UOK655434 UYG655434 VIC655434 VRY655434 WBU655434 WLQ655434 WVM655434 E720970 JA720970 SW720970 ACS720970 AMO720970 AWK720970 BGG720970 BQC720970 BZY720970 CJU720970 CTQ720970 DDM720970 DNI720970 DXE720970 EHA720970 EQW720970 FAS720970 FKO720970 FUK720970 GEG720970 GOC720970 GXY720970 HHU720970 HRQ720970 IBM720970 ILI720970 IVE720970 JFA720970 JOW720970 JYS720970 KIO720970 KSK720970 LCG720970 LMC720970 LVY720970 MFU720970 MPQ720970 MZM720970 NJI720970 NTE720970 ODA720970 OMW720970 OWS720970 PGO720970 PQK720970 QAG720970 QKC720970 QTY720970 RDU720970 RNQ720970 RXM720970 SHI720970 SRE720970 TBA720970 TKW720970 TUS720970 UEO720970 UOK720970 UYG720970 VIC720970 VRY720970 WBU720970 WLQ720970 WVM720970 E786506 JA786506 SW786506 ACS786506 AMO786506 AWK786506 BGG786506 BQC786506 BZY786506 CJU786506 CTQ786506 DDM786506 DNI786506 DXE786506 EHA786506 EQW786506 FAS786506 FKO786506 FUK786506 GEG786506 GOC786506 GXY786506 HHU786506 HRQ786506 IBM786506 ILI786506 IVE786506 JFA786506 JOW786506 JYS786506 KIO786506 KSK786506 LCG786506 LMC786506 LVY786506 MFU786506 MPQ786506 MZM786506 NJI786506 NTE786506 ODA786506 OMW786506 OWS786506 PGO786506 PQK786506 QAG786506 QKC786506 QTY786506 RDU786506 RNQ786506 RXM786506 SHI786506 SRE786506 TBA786506 TKW786506 TUS786506 UEO786506 UOK786506 UYG786506 VIC786506 VRY786506 WBU786506 WLQ786506 WVM786506 E852042 JA852042 SW852042 ACS852042 AMO852042 AWK852042 BGG852042 BQC852042 BZY852042 CJU852042 CTQ852042 DDM852042 DNI852042 DXE852042 EHA852042 EQW852042 FAS852042 FKO852042 FUK852042 GEG852042 GOC852042 GXY852042 HHU852042 HRQ852042 IBM852042 ILI852042 IVE852042 JFA852042 JOW852042 JYS852042 KIO852042 KSK852042 LCG852042 LMC852042 LVY852042 MFU852042 MPQ852042 MZM852042 NJI852042 NTE852042 ODA852042 OMW852042 OWS852042 PGO852042 PQK852042 QAG852042 QKC852042 QTY852042 RDU852042 RNQ852042 RXM852042 SHI852042 SRE852042 TBA852042 TKW852042 TUS852042 UEO852042 UOK852042 UYG852042 VIC852042 VRY852042 WBU852042 WLQ852042 WVM852042 E917578 JA917578 SW917578 ACS917578 AMO917578 AWK917578 BGG917578 BQC917578 BZY917578 CJU917578 CTQ917578 DDM917578 DNI917578 DXE917578 EHA917578 EQW917578 FAS917578 FKO917578 FUK917578 GEG917578 GOC917578 GXY917578 HHU917578 HRQ917578 IBM917578 ILI917578 IVE917578 JFA917578 JOW917578 JYS917578 KIO917578 KSK917578 LCG917578 LMC917578 LVY917578 MFU917578 MPQ917578 MZM917578 NJI917578 NTE917578 ODA917578 OMW917578 OWS917578 PGO917578 PQK917578 QAG917578 QKC917578 QTY917578 RDU917578 RNQ917578 RXM917578 SHI917578 SRE917578 TBA917578 TKW917578 TUS917578 UEO917578 UOK917578 UYG917578 VIC917578 VRY917578 WBU917578 WLQ917578 WVM917578 E983114 JA983114 SW983114 ACS983114 AMO983114 AWK983114 BGG983114 BQC983114 BZY983114 CJU983114 CTQ983114 DDM983114 DNI983114 DXE983114 EHA983114 EQW983114 FAS983114 FKO983114 FUK983114 GEG983114 GOC983114 GXY983114 HHU983114 HRQ983114 IBM983114 ILI983114 IVE983114 JFA983114 JOW983114 JYS983114 KIO983114 KSK983114 LCG983114 LMC983114 LVY983114 MFU983114 MPQ983114 MZM983114 NJI983114 NTE983114 ODA983114 OMW983114 OWS983114 PGO983114 PQK983114 QAG983114 QKC983114 QTY983114 RDU983114 RNQ983114 RXM983114 SHI983114 SRE983114 TBA983114 TKW983114 TUS983114 UEO983114 UOK983114 UYG983114 VIC983114 VRY983114 WBU983114 WLQ983114 WVM983114 E104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WVM983144 E106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E65642 JA65642 SW65642 ACS65642 AMO65642 AWK65642 BGG65642 BQC65642 BZY65642 CJU65642 CTQ65642 DDM65642 DNI65642 DXE65642 EHA65642 EQW65642 FAS65642 FKO65642 FUK65642 GEG65642 GOC65642 GXY65642 HHU65642 HRQ65642 IBM65642 ILI65642 IVE65642 JFA65642 JOW65642 JYS65642 KIO65642 KSK65642 LCG65642 LMC65642 LVY65642 MFU65642 MPQ65642 MZM65642 NJI65642 NTE65642 ODA65642 OMW65642 OWS65642 PGO65642 PQK65642 QAG65642 QKC65642 QTY65642 RDU65642 RNQ65642 RXM65642 SHI65642 SRE65642 TBA65642 TKW65642 TUS65642 UEO65642 UOK65642 UYG65642 VIC65642 VRY65642 WBU65642 WLQ65642 WVM65642 E131178 JA131178 SW131178 ACS131178 AMO131178 AWK131178 BGG131178 BQC131178 BZY131178 CJU131178 CTQ131178 DDM131178 DNI131178 DXE131178 EHA131178 EQW131178 FAS131178 FKO131178 FUK131178 GEG131178 GOC131178 GXY131178 HHU131178 HRQ131178 IBM131178 ILI131178 IVE131178 JFA131178 JOW131178 JYS131178 KIO131178 KSK131178 LCG131178 LMC131178 LVY131178 MFU131178 MPQ131178 MZM131178 NJI131178 NTE131178 ODA131178 OMW131178 OWS131178 PGO131178 PQK131178 QAG131178 QKC131178 QTY131178 RDU131178 RNQ131178 RXM131178 SHI131178 SRE131178 TBA131178 TKW131178 TUS131178 UEO131178 UOK131178 UYG131178 VIC131178 VRY131178 WBU131178 WLQ131178 WVM131178 E196714 JA196714 SW196714 ACS196714 AMO196714 AWK196714 BGG196714 BQC196714 BZY196714 CJU196714 CTQ196714 DDM196714 DNI196714 DXE196714 EHA196714 EQW196714 FAS196714 FKO196714 FUK196714 GEG196714 GOC196714 GXY196714 HHU196714 HRQ196714 IBM196714 ILI196714 IVE196714 JFA196714 JOW196714 JYS196714 KIO196714 KSK196714 LCG196714 LMC196714 LVY196714 MFU196714 MPQ196714 MZM196714 NJI196714 NTE196714 ODA196714 OMW196714 OWS196714 PGO196714 PQK196714 QAG196714 QKC196714 QTY196714 RDU196714 RNQ196714 RXM196714 SHI196714 SRE196714 TBA196714 TKW196714 TUS196714 UEO196714 UOK196714 UYG196714 VIC196714 VRY196714 WBU196714 WLQ196714 WVM196714 E262250 JA262250 SW262250 ACS262250 AMO262250 AWK262250 BGG262250 BQC262250 BZY262250 CJU262250 CTQ262250 DDM262250 DNI262250 DXE262250 EHA262250 EQW262250 FAS262250 FKO262250 FUK262250 GEG262250 GOC262250 GXY262250 HHU262250 HRQ262250 IBM262250 ILI262250 IVE262250 JFA262250 JOW262250 JYS262250 KIO262250 KSK262250 LCG262250 LMC262250 LVY262250 MFU262250 MPQ262250 MZM262250 NJI262250 NTE262250 ODA262250 OMW262250 OWS262250 PGO262250 PQK262250 QAG262250 QKC262250 QTY262250 RDU262250 RNQ262250 RXM262250 SHI262250 SRE262250 TBA262250 TKW262250 TUS262250 UEO262250 UOK262250 UYG262250 VIC262250 VRY262250 WBU262250 WLQ262250 WVM262250 E327786 JA327786 SW327786 ACS327786 AMO327786 AWK327786 BGG327786 BQC327786 BZY327786 CJU327786 CTQ327786 DDM327786 DNI327786 DXE327786 EHA327786 EQW327786 FAS327786 FKO327786 FUK327786 GEG327786 GOC327786 GXY327786 HHU327786 HRQ327786 IBM327786 ILI327786 IVE327786 JFA327786 JOW327786 JYS327786 KIO327786 KSK327786 LCG327786 LMC327786 LVY327786 MFU327786 MPQ327786 MZM327786 NJI327786 NTE327786 ODA327786 OMW327786 OWS327786 PGO327786 PQK327786 QAG327786 QKC327786 QTY327786 RDU327786 RNQ327786 RXM327786 SHI327786 SRE327786 TBA327786 TKW327786 TUS327786 UEO327786 UOK327786 UYG327786 VIC327786 VRY327786 WBU327786 WLQ327786 WVM327786 E393322 JA393322 SW393322 ACS393322 AMO393322 AWK393322 BGG393322 BQC393322 BZY393322 CJU393322 CTQ393322 DDM393322 DNI393322 DXE393322 EHA393322 EQW393322 FAS393322 FKO393322 FUK393322 GEG393322 GOC393322 GXY393322 HHU393322 HRQ393322 IBM393322 ILI393322 IVE393322 JFA393322 JOW393322 JYS393322 KIO393322 KSK393322 LCG393322 LMC393322 LVY393322 MFU393322 MPQ393322 MZM393322 NJI393322 NTE393322 ODA393322 OMW393322 OWS393322 PGO393322 PQK393322 QAG393322 QKC393322 QTY393322 RDU393322 RNQ393322 RXM393322 SHI393322 SRE393322 TBA393322 TKW393322 TUS393322 UEO393322 UOK393322 UYG393322 VIC393322 VRY393322 WBU393322 WLQ393322 WVM393322 E458858 JA458858 SW458858 ACS458858 AMO458858 AWK458858 BGG458858 BQC458858 BZY458858 CJU458858 CTQ458858 DDM458858 DNI458858 DXE458858 EHA458858 EQW458858 FAS458858 FKO458858 FUK458858 GEG458858 GOC458858 GXY458858 HHU458858 HRQ458858 IBM458858 ILI458858 IVE458858 JFA458858 JOW458858 JYS458858 KIO458858 KSK458858 LCG458858 LMC458858 LVY458858 MFU458858 MPQ458858 MZM458858 NJI458858 NTE458858 ODA458858 OMW458858 OWS458858 PGO458858 PQK458858 QAG458858 QKC458858 QTY458858 RDU458858 RNQ458858 RXM458858 SHI458858 SRE458858 TBA458858 TKW458858 TUS458858 UEO458858 UOK458858 UYG458858 VIC458858 VRY458858 WBU458858 WLQ458858 WVM458858 E524394 JA524394 SW524394 ACS524394 AMO524394 AWK524394 BGG524394 BQC524394 BZY524394 CJU524394 CTQ524394 DDM524394 DNI524394 DXE524394 EHA524394 EQW524394 FAS524394 FKO524394 FUK524394 GEG524394 GOC524394 GXY524394 HHU524394 HRQ524394 IBM524394 ILI524394 IVE524394 JFA524394 JOW524394 JYS524394 KIO524394 KSK524394 LCG524394 LMC524394 LVY524394 MFU524394 MPQ524394 MZM524394 NJI524394 NTE524394 ODA524394 OMW524394 OWS524394 PGO524394 PQK524394 QAG524394 QKC524394 QTY524394 RDU524394 RNQ524394 RXM524394 SHI524394 SRE524394 TBA524394 TKW524394 TUS524394 UEO524394 UOK524394 UYG524394 VIC524394 VRY524394 WBU524394 WLQ524394 WVM524394 E589930 JA589930 SW589930 ACS589930 AMO589930 AWK589930 BGG589930 BQC589930 BZY589930 CJU589930 CTQ589930 DDM589930 DNI589930 DXE589930 EHA589930 EQW589930 FAS589930 FKO589930 FUK589930 GEG589930 GOC589930 GXY589930 HHU589930 HRQ589930 IBM589930 ILI589930 IVE589930 JFA589930 JOW589930 JYS589930 KIO589930 KSK589930 LCG589930 LMC589930 LVY589930 MFU589930 MPQ589930 MZM589930 NJI589930 NTE589930 ODA589930 OMW589930 OWS589930 PGO589930 PQK589930 QAG589930 QKC589930 QTY589930 RDU589930 RNQ589930 RXM589930 SHI589930 SRE589930 TBA589930 TKW589930 TUS589930 UEO589930 UOK589930 UYG589930 VIC589930 VRY589930 WBU589930 WLQ589930 WVM589930 E655466 JA655466 SW655466 ACS655466 AMO655466 AWK655466 BGG655466 BQC655466 BZY655466 CJU655466 CTQ655466 DDM655466 DNI655466 DXE655466 EHA655466 EQW655466 FAS655466 FKO655466 FUK655466 GEG655466 GOC655466 GXY655466 HHU655466 HRQ655466 IBM655466 ILI655466 IVE655466 JFA655466 JOW655466 JYS655466 KIO655466 KSK655466 LCG655466 LMC655466 LVY655466 MFU655466 MPQ655466 MZM655466 NJI655466 NTE655466 ODA655466 OMW655466 OWS655466 PGO655466 PQK655466 QAG655466 QKC655466 QTY655466 RDU655466 RNQ655466 RXM655466 SHI655466 SRE655466 TBA655466 TKW655466 TUS655466 UEO655466 UOK655466 UYG655466 VIC655466 VRY655466 WBU655466 WLQ655466 WVM655466 E721002 JA721002 SW721002 ACS721002 AMO721002 AWK721002 BGG721002 BQC721002 BZY721002 CJU721002 CTQ721002 DDM721002 DNI721002 DXE721002 EHA721002 EQW721002 FAS721002 FKO721002 FUK721002 GEG721002 GOC721002 GXY721002 HHU721002 HRQ721002 IBM721002 ILI721002 IVE721002 JFA721002 JOW721002 JYS721002 KIO721002 KSK721002 LCG721002 LMC721002 LVY721002 MFU721002 MPQ721002 MZM721002 NJI721002 NTE721002 ODA721002 OMW721002 OWS721002 PGO721002 PQK721002 QAG721002 QKC721002 QTY721002 RDU721002 RNQ721002 RXM721002 SHI721002 SRE721002 TBA721002 TKW721002 TUS721002 UEO721002 UOK721002 UYG721002 VIC721002 VRY721002 WBU721002 WLQ721002 WVM721002 E786538 JA786538 SW786538 ACS786538 AMO786538 AWK786538 BGG786538 BQC786538 BZY786538 CJU786538 CTQ786538 DDM786538 DNI786538 DXE786538 EHA786538 EQW786538 FAS786538 FKO786538 FUK786538 GEG786538 GOC786538 GXY786538 HHU786538 HRQ786538 IBM786538 ILI786538 IVE786538 JFA786538 JOW786538 JYS786538 KIO786538 KSK786538 LCG786538 LMC786538 LVY786538 MFU786538 MPQ786538 MZM786538 NJI786538 NTE786538 ODA786538 OMW786538 OWS786538 PGO786538 PQK786538 QAG786538 QKC786538 QTY786538 RDU786538 RNQ786538 RXM786538 SHI786538 SRE786538 TBA786538 TKW786538 TUS786538 UEO786538 UOK786538 UYG786538 VIC786538 VRY786538 WBU786538 WLQ786538 WVM786538 E852074 JA852074 SW852074 ACS852074 AMO852074 AWK852074 BGG852074 BQC852074 BZY852074 CJU852074 CTQ852074 DDM852074 DNI852074 DXE852074 EHA852074 EQW852074 FAS852074 FKO852074 FUK852074 GEG852074 GOC852074 GXY852074 HHU852074 HRQ852074 IBM852074 ILI852074 IVE852074 JFA852074 JOW852074 JYS852074 KIO852074 KSK852074 LCG852074 LMC852074 LVY852074 MFU852074 MPQ852074 MZM852074 NJI852074 NTE852074 ODA852074 OMW852074 OWS852074 PGO852074 PQK852074 QAG852074 QKC852074 QTY852074 RDU852074 RNQ852074 RXM852074 SHI852074 SRE852074 TBA852074 TKW852074 TUS852074 UEO852074 UOK852074 UYG852074 VIC852074 VRY852074 WBU852074 WLQ852074 WVM852074 E917610 JA917610 SW917610 ACS917610 AMO917610 AWK917610 BGG917610 BQC917610 BZY917610 CJU917610 CTQ917610 DDM917610 DNI917610 DXE917610 EHA917610 EQW917610 FAS917610 FKO917610 FUK917610 GEG917610 GOC917610 GXY917610 HHU917610 HRQ917610 IBM917610 ILI917610 IVE917610 JFA917610 JOW917610 JYS917610 KIO917610 KSK917610 LCG917610 LMC917610 LVY917610 MFU917610 MPQ917610 MZM917610 NJI917610 NTE917610 ODA917610 OMW917610 OWS917610 PGO917610 PQK917610 QAG917610 QKC917610 QTY917610 RDU917610 RNQ917610 RXM917610 SHI917610 SRE917610 TBA917610 TKW917610 TUS917610 UEO917610 UOK917610 UYG917610 VIC917610 VRY917610 WBU917610 WLQ917610 WVM917610 E983146 JA983146 SW983146 ACS983146 AMO983146 AWK983146 BGG983146 BQC983146 BZY983146 CJU983146 CTQ983146 DDM983146 DNI983146 DXE983146 EHA983146 EQW983146 FAS983146 FKO983146 FUK983146 GEG983146 GOC983146 GXY983146 HHU983146 HRQ983146 IBM983146 ILI983146 IVE983146 JFA983146 JOW983146 JYS983146 KIO983146 KSK983146 LCG983146 LMC983146 LVY983146 MFU983146 MPQ983146 MZM983146 NJI983146 NTE983146 ODA983146 OMW983146 OWS983146 PGO983146 PQK983146 QAG983146 QKC983146 QTY983146 RDU983146 RNQ983146 RXM983146 SHI983146 SRE983146 TBA983146 TKW983146 TUS983146 UEO983146 UOK983146 UYG983146 VIC983146 VRY983146 WBU983146 WLQ983146 WVM983146 E136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E65672 JA65672 SW65672 ACS65672 AMO65672 AWK65672 BGG65672 BQC65672 BZY65672 CJU65672 CTQ65672 DDM65672 DNI65672 DXE65672 EHA65672 EQW65672 FAS65672 FKO65672 FUK65672 GEG65672 GOC65672 GXY65672 HHU65672 HRQ65672 IBM65672 ILI65672 IVE65672 JFA65672 JOW65672 JYS65672 KIO65672 KSK65672 LCG65672 LMC65672 LVY65672 MFU65672 MPQ65672 MZM65672 NJI65672 NTE65672 ODA65672 OMW65672 OWS65672 PGO65672 PQK65672 QAG65672 QKC65672 QTY65672 RDU65672 RNQ65672 RXM65672 SHI65672 SRE65672 TBA65672 TKW65672 TUS65672 UEO65672 UOK65672 UYG65672 VIC65672 VRY65672 WBU65672 WLQ65672 WVM65672 E131208 JA131208 SW131208 ACS131208 AMO131208 AWK131208 BGG131208 BQC131208 BZY131208 CJU131208 CTQ131208 DDM131208 DNI131208 DXE131208 EHA131208 EQW131208 FAS131208 FKO131208 FUK131208 GEG131208 GOC131208 GXY131208 HHU131208 HRQ131208 IBM131208 ILI131208 IVE131208 JFA131208 JOW131208 JYS131208 KIO131208 KSK131208 LCG131208 LMC131208 LVY131208 MFU131208 MPQ131208 MZM131208 NJI131208 NTE131208 ODA131208 OMW131208 OWS131208 PGO131208 PQK131208 QAG131208 QKC131208 QTY131208 RDU131208 RNQ131208 RXM131208 SHI131208 SRE131208 TBA131208 TKW131208 TUS131208 UEO131208 UOK131208 UYG131208 VIC131208 VRY131208 WBU131208 WLQ131208 WVM131208 E196744 JA196744 SW196744 ACS196744 AMO196744 AWK196744 BGG196744 BQC196744 BZY196744 CJU196744 CTQ196744 DDM196744 DNI196744 DXE196744 EHA196744 EQW196744 FAS196744 FKO196744 FUK196744 GEG196744 GOC196744 GXY196744 HHU196744 HRQ196744 IBM196744 ILI196744 IVE196744 JFA196744 JOW196744 JYS196744 KIO196744 KSK196744 LCG196744 LMC196744 LVY196744 MFU196744 MPQ196744 MZM196744 NJI196744 NTE196744 ODA196744 OMW196744 OWS196744 PGO196744 PQK196744 QAG196744 QKC196744 QTY196744 RDU196744 RNQ196744 RXM196744 SHI196744 SRE196744 TBA196744 TKW196744 TUS196744 UEO196744 UOK196744 UYG196744 VIC196744 VRY196744 WBU196744 WLQ196744 WVM196744 E262280 JA262280 SW262280 ACS262280 AMO262280 AWK262280 BGG262280 BQC262280 BZY262280 CJU262280 CTQ262280 DDM262280 DNI262280 DXE262280 EHA262280 EQW262280 FAS262280 FKO262280 FUK262280 GEG262280 GOC262280 GXY262280 HHU262280 HRQ262280 IBM262280 ILI262280 IVE262280 JFA262280 JOW262280 JYS262280 KIO262280 KSK262280 LCG262280 LMC262280 LVY262280 MFU262280 MPQ262280 MZM262280 NJI262280 NTE262280 ODA262280 OMW262280 OWS262280 PGO262280 PQK262280 QAG262280 QKC262280 QTY262280 RDU262280 RNQ262280 RXM262280 SHI262280 SRE262280 TBA262280 TKW262280 TUS262280 UEO262280 UOK262280 UYG262280 VIC262280 VRY262280 WBU262280 WLQ262280 WVM262280 E327816 JA327816 SW327816 ACS327816 AMO327816 AWK327816 BGG327816 BQC327816 BZY327816 CJU327816 CTQ327816 DDM327816 DNI327816 DXE327816 EHA327816 EQW327816 FAS327816 FKO327816 FUK327816 GEG327816 GOC327816 GXY327816 HHU327816 HRQ327816 IBM327816 ILI327816 IVE327816 JFA327816 JOW327816 JYS327816 KIO327816 KSK327816 LCG327816 LMC327816 LVY327816 MFU327816 MPQ327816 MZM327816 NJI327816 NTE327816 ODA327816 OMW327816 OWS327816 PGO327816 PQK327816 QAG327816 QKC327816 QTY327816 RDU327816 RNQ327816 RXM327816 SHI327816 SRE327816 TBA327816 TKW327816 TUS327816 UEO327816 UOK327816 UYG327816 VIC327816 VRY327816 WBU327816 WLQ327816 WVM327816 E393352 JA393352 SW393352 ACS393352 AMO393352 AWK393352 BGG393352 BQC393352 BZY393352 CJU393352 CTQ393352 DDM393352 DNI393352 DXE393352 EHA393352 EQW393352 FAS393352 FKO393352 FUK393352 GEG393352 GOC393352 GXY393352 HHU393352 HRQ393352 IBM393352 ILI393352 IVE393352 JFA393352 JOW393352 JYS393352 KIO393352 KSK393352 LCG393352 LMC393352 LVY393352 MFU393352 MPQ393352 MZM393352 NJI393352 NTE393352 ODA393352 OMW393352 OWS393352 PGO393352 PQK393352 QAG393352 QKC393352 QTY393352 RDU393352 RNQ393352 RXM393352 SHI393352 SRE393352 TBA393352 TKW393352 TUS393352 UEO393352 UOK393352 UYG393352 VIC393352 VRY393352 WBU393352 WLQ393352 WVM393352 E458888 JA458888 SW458888 ACS458888 AMO458888 AWK458888 BGG458888 BQC458888 BZY458888 CJU458888 CTQ458888 DDM458888 DNI458888 DXE458888 EHA458888 EQW458888 FAS458888 FKO458888 FUK458888 GEG458888 GOC458888 GXY458888 HHU458888 HRQ458888 IBM458888 ILI458888 IVE458888 JFA458888 JOW458888 JYS458888 KIO458888 KSK458888 LCG458888 LMC458888 LVY458888 MFU458888 MPQ458888 MZM458888 NJI458888 NTE458888 ODA458888 OMW458888 OWS458888 PGO458888 PQK458888 QAG458888 QKC458888 QTY458888 RDU458888 RNQ458888 RXM458888 SHI458888 SRE458888 TBA458888 TKW458888 TUS458888 UEO458888 UOK458888 UYG458888 VIC458888 VRY458888 WBU458888 WLQ458888 WVM458888 E524424 JA524424 SW524424 ACS524424 AMO524424 AWK524424 BGG524424 BQC524424 BZY524424 CJU524424 CTQ524424 DDM524424 DNI524424 DXE524424 EHA524424 EQW524424 FAS524424 FKO524424 FUK524424 GEG524424 GOC524424 GXY524424 HHU524424 HRQ524424 IBM524424 ILI524424 IVE524424 JFA524424 JOW524424 JYS524424 KIO524424 KSK524424 LCG524424 LMC524424 LVY524424 MFU524424 MPQ524424 MZM524424 NJI524424 NTE524424 ODA524424 OMW524424 OWS524424 PGO524424 PQK524424 QAG524424 QKC524424 QTY524424 RDU524424 RNQ524424 RXM524424 SHI524424 SRE524424 TBA524424 TKW524424 TUS524424 UEO524424 UOK524424 UYG524424 VIC524424 VRY524424 WBU524424 WLQ524424 WVM524424 E589960 JA589960 SW589960 ACS589960 AMO589960 AWK589960 BGG589960 BQC589960 BZY589960 CJU589960 CTQ589960 DDM589960 DNI589960 DXE589960 EHA589960 EQW589960 FAS589960 FKO589960 FUK589960 GEG589960 GOC589960 GXY589960 HHU589960 HRQ589960 IBM589960 ILI589960 IVE589960 JFA589960 JOW589960 JYS589960 KIO589960 KSK589960 LCG589960 LMC589960 LVY589960 MFU589960 MPQ589960 MZM589960 NJI589960 NTE589960 ODA589960 OMW589960 OWS589960 PGO589960 PQK589960 QAG589960 QKC589960 QTY589960 RDU589960 RNQ589960 RXM589960 SHI589960 SRE589960 TBA589960 TKW589960 TUS589960 UEO589960 UOK589960 UYG589960 VIC589960 VRY589960 WBU589960 WLQ589960 WVM589960 E655496 JA655496 SW655496 ACS655496 AMO655496 AWK655496 BGG655496 BQC655496 BZY655496 CJU655496 CTQ655496 DDM655496 DNI655496 DXE655496 EHA655496 EQW655496 FAS655496 FKO655496 FUK655496 GEG655496 GOC655496 GXY655496 HHU655496 HRQ655496 IBM655496 ILI655496 IVE655496 JFA655496 JOW655496 JYS655496 KIO655496 KSK655496 LCG655496 LMC655496 LVY655496 MFU655496 MPQ655496 MZM655496 NJI655496 NTE655496 ODA655496 OMW655496 OWS655496 PGO655496 PQK655496 QAG655496 QKC655496 QTY655496 RDU655496 RNQ655496 RXM655496 SHI655496 SRE655496 TBA655496 TKW655496 TUS655496 UEO655496 UOK655496 UYG655496 VIC655496 VRY655496 WBU655496 WLQ655496 WVM655496 E721032 JA721032 SW721032 ACS721032 AMO721032 AWK721032 BGG721032 BQC721032 BZY721032 CJU721032 CTQ721032 DDM721032 DNI721032 DXE721032 EHA721032 EQW721032 FAS721032 FKO721032 FUK721032 GEG721032 GOC721032 GXY721032 HHU721032 HRQ721032 IBM721032 ILI721032 IVE721032 JFA721032 JOW721032 JYS721032 KIO721032 KSK721032 LCG721032 LMC721032 LVY721032 MFU721032 MPQ721032 MZM721032 NJI721032 NTE721032 ODA721032 OMW721032 OWS721032 PGO721032 PQK721032 QAG721032 QKC721032 QTY721032 RDU721032 RNQ721032 RXM721032 SHI721032 SRE721032 TBA721032 TKW721032 TUS721032 UEO721032 UOK721032 UYG721032 VIC721032 VRY721032 WBU721032 WLQ721032 WVM721032 E786568 JA786568 SW786568 ACS786568 AMO786568 AWK786568 BGG786568 BQC786568 BZY786568 CJU786568 CTQ786568 DDM786568 DNI786568 DXE786568 EHA786568 EQW786568 FAS786568 FKO786568 FUK786568 GEG786568 GOC786568 GXY786568 HHU786568 HRQ786568 IBM786568 ILI786568 IVE786568 JFA786568 JOW786568 JYS786568 KIO786568 KSK786568 LCG786568 LMC786568 LVY786568 MFU786568 MPQ786568 MZM786568 NJI786568 NTE786568 ODA786568 OMW786568 OWS786568 PGO786568 PQK786568 QAG786568 QKC786568 QTY786568 RDU786568 RNQ786568 RXM786568 SHI786568 SRE786568 TBA786568 TKW786568 TUS786568 UEO786568 UOK786568 UYG786568 VIC786568 VRY786568 WBU786568 WLQ786568 WVM786568 E852104 JA852104 SW852104 ACS852104 AMO852104 AWK852104 BGG852104 BQC852104 BZY852104 CJU852104 CTQ852104 DDM852104 DNI852104 DXE852104 EHA852104 EQW852104 FAS852104 FKO852104 FUK852104 GEG852104 GOC852104 GXY852104 HHU852104 HRQ852104 IBM852104 ILI852104 IVE852104 JFA852104 JOW852104 JYS852104 KIO852104 KSK852104 LCG852104 LMC852104 LVY852104 MFU852104 MPQ852104 MZM852104 NJI852104 NTE852104 ODA852104 OMW852104 OWS852104 PGO852104 PQK852104 QAG852104 QKC852104 QTY852104 RDU852104 RNQ852104 RXM852104 SHI852104 SRE852104 TBA852104 TKW852104 TUS852104 UEO852104 UOK852104 UYG852104 VIC852104 VRY852104 WBU852104 WLQ852104 WVM852104 E917640 JA917640 SW917640 ACS917640 AMO917640 AWK917640 BGG917640 BQC917640 BZY917640 CJU917640 CTQ917640 DDM917640 DNI917640 DXE917640 EHA917640 EQW917640 FAS917640 FKO917640 FUK917640 GEG917640 GOC917640 GXY917640 HHU917640 HRQ917640 IBM917640 ILI917640 IVE917640 JFA917640 JOW917640 JYS917640 KIO917640 KSK917640 LCG917640 LMC917640 LVY917640 MFU917640 MPQ917640 MZM917640 NJI917640 NTE917640 ODA917640 OMW917640 OWS917640 PGO917640 PQK917640 QAG917640 QKC917640 QTY917640 RDU917640 RNQ917640 RXM917640 SHI917640 SRE917640 TBA917640 TKW917640 TUS917640 UEO917640 UOK917640 UYG917640 VIC917640 VRY917640 WBU917640 WLQ917640 WVM917640 E983176 JA983176 SW983176 ACS983176 AMO983176 AWK983176 BGG983176 BQC983176 BZY983176 CJU983176 CTQ983176 DDM983176 DNI983176 DXE983176 EHA983176 EQW983176 FAS983176 FKO983176 FUK983176 GEG983176 GOC983176 GXY983176 HHU983176 HRQ983176 IBM983176 ILI983176 IVE983176 JFA983176 JOW983176 JYS983176 KIO983176 KSK983176 LCG983176 LMC983176 LVY983176 MFU983176 MPQ983176 MZM983176 NJI983176 NTE983176 ODA983176 OMW983176 OWS983176 PGO983176 PQK983176 QAG983176 QKC983176 QTY983176 RDU983176 RNQ983176 RXM983176 SHI983176 SRE983176 TBA983176 TKW983176 TUS983176 UEO983176 UOK983176 UYG983176 VIC983176 VRY983176 WBU983176 WLQ983176 WVM983176 E138 JA138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E65674 JA65674 SW65674 ACS65674 AMO65674 AWK65674 BGG65674 BQC65674 BZY65674 CJU65674 CTQ65674 DDM65674 DNI65674 DXE65674 EHA65674 EQW65674 FAS65674 FKO65674 FUK65674 GEG65674 GOC65674 GXY65674 HHU65674 HRQ65674 IBM65674 ILI65674 IVE65674 JFA65674 JOW65674 JYS65674 KIO65674 KSK65674 LCG65674 LMC65674 LVY65674 MFU65674 MPQ65674 MZM65674 NJI65674 NTE65674 ODA65674 OMW65674 OWS65674 PGO65674 PQK65674 QAG65674 QKC65674 QTY65674 RDU65674 RNQ65674 RXM65674 SHI65674 SRE65674 TBA65674 TKW65674 TUS65674 UEO65674 UOK65674 UYG65674 VIC65674 VRY65674 WBU65674 WLQ65674 WVM65674 E131210 JA131210 SW131210 ACS131210 AMO131210 AWK131210 BGG131210 BQC131210 BZY131210 CJU131210 CTQ131210 DDM131210 DNI131210 DXE131210 EHA131210 EQW131210 FAS131210 FKO131210 FUK131210 GEG131210 GOC131210 GXY131210 HHU131210 HRQ131210 IBM131210 ILI131210 IVE131210 JFA131210 JOW131210 JYS131210 KIO131210 KSK131210 LCG131210 LMC131210 LVY131210 MFU131210 MPQ131210 MZM131210 NJI131210 NTE131210 ODA131210 OMW131210 OWS131210 PGO131210 PQK131210 QAG131210 QKC131210 QTY131210 RDU131210 RNQ131210 RXM131210 SHI131210 SRE131210 TBA131210 TKW131210 TUS131210 UEO131210 UOK131210 UYG131210 VIC131210 VRY131210 WBU131210 WLQ131210 WVM131210 E196746 JA196746 SW196746 ACS196746 AMO196746 AWK196746 BGG196746 BQC196746 BZY196746 CJU196746 CTQ196746 DDM196746 DNI196746 DXE196746 EHA196746 EQW196746 FAS196746 FKO196746 FUK196746 GEG196746 GOC196746 GXY196746 HHU196746 HRQ196746 IBM196746 ILI196746 IVE196746 JFA196746 JOW196746 JYS196746 KIO196746 KSK196746 LCG196746 LMC196746 LVY196746 MFU196746 MPQ196746 MZM196746 NJI196746 NTE196746 ODA196746 OMW196746 OWS196746 PGO196746 PQK196746 QAG196746 QKC196746 QTY196746 RDU196746 RNQ196746 RXM196746 SHI196746 SRE196746 TBA196746 TKW196746 TUS196746 UEO196746 UOK196746 UYG196746 VIC196746 VRY196746 WBU196746 WLQ196746 WVM196746 E262282 JA262282 SW262282 ACS262282 AMO262282 AWK262282 BGG262282 BQC262282 BZY262282 CJU262282 CTQ262282 DDM262282 DNI262282 DXE262282 EHA262282 EQW262282 FAS262282 FKO262282 FUK262282 GEG262282 GOC262282 GXY262282 HHU262282 HRQ262282 IBM262282 ILI262282 IVE262282 JFA262282 JOW262282 JYS262282 KIO262282 KSK262282 LCG262282 LMC262282 LVY262282 MFU262282 MPQ262282 MZM262282 NJI262282 NTE262282 ODA262282 OMW262282 OWS262282 PGO262282 PQK262282 QAG262282 QKC262282 QTY262282 RDU262282 RNQ262282 RXM262282 SHI262282 SRE262282 TBA262282 TKW262282 TUS262282 UEO262282 UOK262282 UYG262282 VIC262282 VRY262282 WBU262282 WLQ262282 WVM262282 E327818 JA327818 SW327818 ACS327818 AMO327818 AWK327818 BGG327818 BQC327818 BZY327818 CJU327818 CTQ327818 DDM327818 DNI327818 DXE327818 EHA327818 EQW327818 FAS327818 FKO327818 FUK327818 GEG327818 GOC327818 GXY327818 HHU327818 HRQ327818 IBM327818 ILI327818 IVE327818 JFA327818 JOW327818 JYS327818 KIO327818 KSK327818 LCG327818 LMC327818 LVY327818 MFU327818 MPQ327818 MZM327818 NJI327818 NTE327818 ODA327818 OMW327818 OWS327818 PGO327818 PQK327818 QAG327818 QKC327818 QTY327818 RDU327818 RNQ327818 RXM327818 SHI327818 SRE327818 TBA327818 TKW327818 TUS327818 UEO327818 UOK327818 UYG327818 VIC327818 VRY327818 WBU327818 WLQ327818 WVM327818 E393354 JA393354 SW393354 ACS393354 AMO393354 AWK393354 BGG393354 BQC393354 BZY393354 CJU393354 CTQ393354 DDM393354 DNI393354 DXE393354 EHA393354 EQW393354 FAS393354 FKO393354 FUK393354 GEG393354 GOC393354 GXY393354 HHU393354 HRQ393354 IBM393354 ILI393354 IVE393354 JFA393354 JOW393354 JYS393354 KIO393354 KSK393354 LCG393354 LMC393354 LVY393354 MFU393354 MPQ393354 MZM393354 NJI393354 NTE393354 ODA393354 OMW393354 OWS393354 PGO393354 PQK393354 QAG393354 QKC393354 QTY393354 RDU393354 RNQ393354 RXM393354 SHI393354 SRE393354 TBA393354 TKW393354 TUS393354 UEO393354 UOK393354 UYG393354 VIC393354 VRY393354 WBU393354 WLQ393354 WVM393354 E458890 JA458890 SW458890 ACS458890 AMO458890 AWK458890 BGG458890 BQC458890 BZY458890 CJU458890 CTQ458890 DDM458890 DNI458890 DXE458890 EHA458890 EQW458890 FAS458890 FKO458890 FUK458890 GEG458890 GOC458890 GXY458890 HHU458890 HRQ458890 IBM458890 ILI458890 IVE458890 JFA458890 JOW458890 JYS458890 KIO458890 KSK458890 LCG458890 LMC458890 LVY458890 MFU458890 MPQ458890 MZM458890 NJI458890 NTE458890 ODA458890 OMW458890 OWS458890 PGO458890 PQK458890 QAG458890 QKC458890 QTY458890 RDU458890 RNQ458890 RXM458890 SHI458890 SRE458890 TBA458890 TKW458890 TUS458890 UEO458890 UOK458890 UYG458890 VIC458890 VRY458890 WBU458890 WLQ458890 WVM458890 E524426 JA524426 SW524426 ACS524426 AMO524426 AWK524426 BGG524426 BQC524426 BZY524426 CJU524426 CTQ524426 DDM524426 DNI524426 DXE524426 EHA524426 EQW524426 FAS524426 FKO524426 FUK524426 GEG524426 GOC524426 GXY524426 HHU524426 HRQ524426 IBM524426 ILI524426 IVE524426 JFA524426 JOW524426 JYS524426 KIO524426 KSK524426 LCG524426 LMC524426 LVY524426 MFU524426 MPQ524426 MZM524426 NJI524426 NTE524426 ODA524426 OMW524426 OWS524426 PGO524426 PQK524426 QAG524426 QKC524426 QTY524426 RDU524426 RNQ524426 RXM524426 SHI524426 SRE524426 TBA524426 TKW524426 TUS524426 UEO524426 UOK524426 UYG524426 VIC524426 VRY524426 WBU524426 WLQ524426 WVM524426 E589962 JA589962 SW589962 ACS589962 AMO589962 AWK589962 BGG589962 BQC589962 BZY589962 CJU589962 CTQ589962 DDM589962 DNI589962 DXE589962 EHA589962 EQW589962 FAS589962 FKO589962 FUK589962 GEG589962 GOC589962 GXY589962 HHU589962 HRQ589962 IBM589962 ILI589962 IVE589962 JFA589962 JOW589962 JYS589962 KIO589962 KSK589962 LCG589962 LMC589962 LVY589962 MFU589962 MPQ589962 MZM589962 NJI589962 NTE589962 ODA589962 OMW589962 OWS589962 PGO589962 PQK589962 QAG589962 QKC589962 QTY589962 RDU589962 RNQ589962 RXM589962 SHI589962 SRE589962 TBA589962 TKW589962 TUS589962 UEO589962 UOK589962 UYG589962 VIC589962 VRY589962 WBU589962 WLQ589962 WVM589962 E655498 JA655498 SW655498 ACS655498 AMO655498 AWK655498 BGG655498 BQC655498 BZY655498 CJU655498 CTQ655498 DDM655498 DNI655498 DXE655498 EHA655498 EQW655498 FAS655498 FKO655498 FUK655498 GEG655498 GOC655498 GXY655498 HHU655498 HRQ655498 IBM655498 ILI655498 IVE655498 JFA655498 JOW655498 JYS655498 KIO655498 KSK655498 LCG655498 LMC655498 LVY655498 MFU655498 MPQ655498 MZM655498 NJI655498 NTE655498 ODA655498 OMW655498 OWS655498 PGO655498 PQK655498 QAG655498 QKC655498 QTY655498 RDU655498 RNQ655498 RXM655498 SHI655498 SRE655498 TBA655498 TKW655498 TUS655498 UEO655498 UOK655498 UYG655498 VIC655498 VRY655498 WBU655498 WLQ655498 WVM655498 E721034 JA721034 SW721034 ACS721034 AMO721034 AWK721034 BGG721034 BQC721034 BZY721034 CJU721034 CTQ721034 DDM721034 DNI721034 DXE721034 EHA721034 EQW721034 FAS721034 FKO721034 FUK721034 GEG721034 GOC721034 GXY721034 HHU721034 HRQ721034 IBM721034 ILI721034 IVE721034 JFA721034 JOW721034 JYS721034 KIO721034 KSK721034 LCG721034 LMC721034 LVY721034 MFU721034 MPQ721034 MZM721034 NJI721034 NTE721034 ODA721034 OMW721034 OWS721034 PGO721034 PQK721034 QAG721034 QKC721034 QTY721034 RDU721034 RNQ721034 RXM721034 SHI721034 SRE721034 TBA721034 TKW721034 TUS721034 UEO721034 UOK721034 UYG721034 VIC721034 VRY721034 WBU721034 WLQ721034 WVM721034 E786570 JA786570 SW786570 ACS786570 AMO786570 AWK786570 BGG786570 BQC786570 BZY786570 CJU786570 CTQ786570 DDM786570 DNI786570 DXE786570 EHA786570 EQW786570 FAS786570 FKO786570 FUK786570 GEG786570 GOC786570 GXY786570 HHU786570 HRQ786570 IBM786570 ILI786570 IVE786570 JFA786570 JOW786570 JYS786570 KIO786570 KSK786570 LCG786570 LMC786570 LVY786570 MFU786570 MPQ786570 MZM786570 NJI786570 NTE786570 ODA786570 OMW786570 OWS786570 PGO786570 PQK786570 QAG786570 QKC786570 QTY786570 RDU786570 RNQ786570 RXM786570 SHI786570 SRE786570 TBA786570 TKW786570 TUS786570 UEO786570 UOK786570 UYG786570 VIC786570 VRY786570 WBU786570 WLQ786570 WVM786570 E852106 JA852106 SW852106 ACS852106 AMO852106 AWK852106 BGG852106 BQC852106 BZY852106 CJU852106 CTQ852106 DDM852106 DNI852106 DXE852106 EHA852106 EQW852106 FAS852106 FKO852106 FUK852106 GEG852106 GOC852106 GXY852106 HHU852106 HRQ852106 IBM852106 ILI852106 IVE852106 JFA852106 JOW852106 JYS852106 KIO852106 KSK852106 LCG852106 LMC852106 LVY852106 MFU852106 MPQ852106 MZM852106 NJI852106 NTE852106 ODA852106 OMW852106 OWS852106 PGO852106 PQK852106 QAG852106 QKC852106 QTY852106 RDU852106 RNQ852106 RXM852106 SHI852106 SRE852106 TBA852106 TKW852106 TUS852106 UEO852106 UOK852106 UYG852106 VIC852106 VRY852106 WBU852106 WLQ852106 WVM852106 E917642 JA917642 SW917642 ACS917642 AMO917642 AWK917642 BGG917642 BQC917642 BZY917642 CJU917642 CTQ917642 DDM917642 DNI917642 DXE917642 EHA917642 EQW917642 FAS917642 FKO917642 FUK917642 GEG917642 GOC917642 GXY917642 HHU917642 HRQ917642 IBM917642 ILI917642 IVE917642 JFA917642 JOW917642 JYS917642 KIO917642 KSK917642 LCG917642 LMC917642 LVY917642 MFU917642 MPQ917642 MZM917642 NJI917642 NTE917642 ODA917642 OMW917642 OWS917642 PGO917642 PQK917642 QAG917642 QKC917642 QTY917642 RDU917642 RNQ917642 RXM917642 SHI917642 SRE917642 TBA917642 TKW917642 TUS917642 UEO917642 UOK917642 UYG917642 VIC917642 VRY917642 WBU917642 WLQ917642 WVM917642 E983178 JA983178 SW983178 ACS983178 AMO983178 AWK983178 BGG983178 BQC983178 BZY983178 CJU983178 CTQ983178 DDM983178 DNI983178 DXE983178 EHA983178 EQW983178 FAS983178 FKO983178 FUK983178 GEG983178 GOC983178 GXY983178 HHU983178 HRQ983178 IBM983178 ILI983178 IVE983178 JFA983178 JOW983178 JYS983178 KIO983178 KSK983178 LCG983178 LMC983178 LVY983178 MFU983178 MPQ983178 MZM983178 NJI983178 NTE983178 ODA983178 OMW983178 OWS983178 PGO983178 PQK983178 QAG983178 QKC983178 QTY983178 RDU983178 RNQ983178 RXM983178 SHI983178 SRE983178 TBA983178 TKW983178 TUS983178 UEO983178 UOK983178 UYG983178 VIC983178 VRY983178 WBU983178 WLQ983178 WVM983178 E167 JA167 SW167 ACS167 AMO167 AWK167 BGG167 BQC167 BZY167 CJU167 CTQ167 DDM167 DNI167 DXE167 EHA167 EQW167 FAS167 FKO167 FUK167 GEG167 GOC167 GXY167 HHU167 HRQ167 IBM167 ILI167 IVE167 JFA167 JOW167 JYS167 KIO167 KSK167 LCG167 LMC167 LVY167 MFU167 MPQ167 MZM167 NJI167 NTE167 ODA167 OMW167 OWS167 PGO167 PQK167 QAG167 QKC167 QTY167 RDU167 RNQ167 RXM167 SHI167 SRE167 TBA167 TKW167 TUS167 UEO167 UOK167 UYG167 VIC167 VRY167 WBU167 WLQ167 WVM167 E65703 JA65703 SW65703 ACS65703 AMO65703 AWK65703 BGG65703 BQC65703 BZY65703 CJU65703 CTQ65703 DDM65703 DNI65703 DXE65703 EHA65703 EQW65703 FAS65703 FKO65703 FUK65703 GEG65703 GOC65703 GXY65703 HHU65703 HRQ65703 IBM65703 ILI65703 IVE65703 JFA65703 JOW65703 JYS65703 KIO65703 KSK65703 LCG65703 LMC65703 LVY65703 MFU65703 MPQ65703 MZM65703 NJI65703 NTE65703 ODA65703 OMW65703 OWS65703 PGO65703 PQK65703 QAG65703 QKC65703 QTY65703 RDU65703 RNQ65703 RXM65703 SHI65703 SRE65703 TBA65703 TKW65703 TUS65703 UEO65703 UOK65703 UYG65703 VIC65703 VRY65703 WBU65703 WLQ65703 WVM65703 E131239 JA131239 SW131239 ACS131239 AMO131239 AWK131239 BGG131239 BQC131239 BZY131239 CJU131239 CTQ131239 DDM131239 DNI131239 DXE131239 EHA131239 EQW131239 FAS131239 FKO131239 FUK131239 GEG131239 GOC131239 GXY131239 HHU131239 HRQ131239 IBM131239 ILI131239 IVE131239 JFA131239 JOW131239 JYS131239 KIO131239 KSK131239 LCG131239 LMC131239 LVY131239 MFU131239 MPQ131239 MZM131239 NJI131239 NTE131239 ODA131239 OMW131239 OWS131239 PGO131239 PQK131239 QAG131239 QKC131239 QTY131239 RDU131239 RNQ131239 RXM131239 SHI131239 SRE131239 TBA131239 TKW131239 TUS131239 UEO131239 UOK131239 UYG131239 VIC131239 VRY131239 WBU131239 WLQ131239 WVM131239 E196775 JA196775 SW196775 ACS196775 AMO196775 AWK196775 BGG196775 BQC196775 BZY196775 CJU196775 CTQ196775 DDM196775 DNI196775 DXE196775 EHA196775 EQW196775 FAS196775 FKO196775 FUK196775 GEG196775 GOC196775 GXY196775 HHU196775 HRQ196775 IBM196775 ILI196775 IVE196775 JFA196775 JOW196775 JYS196775 KIO196775 KSK196775 LCG196775 LMC196775 LVY196775 MFU196775 MPQ196775 MZM196775 NJI196775 NTE196775 ODA196775 OMW196775 OWS196775 PGO196775 PQK196775 QAG196775 QKC196775 QTY196775 RDU196775 RNQ196775 RXM196775 SHI196775 SRE196775 TBA196775 TKW196775 TUS196775 UEO196775 UOK196775 UYG196775 VIC196775 VRY196775 WBU196775 WLQ196775 WVM196775 E262311 JA262311 SW262311 ACS262311 AMO262311 AWK262311 BGG262311 BQC262311 BZY262311 CJU262311 CTQ262311 DDM262311 DNI262311 DXE262311 EHA262311 EQW262311 FAS262311 FKO262311 FUK262311 GEG262311 GOC262311 GXY262311 HHU262311 HRQ262311 IBM262311 ILI262311 IVE262311 JFA262311 JOW262311 JYS262311 KIO262311 KSK262311 LCG262311 LMC262311 LVY262311 MFU262311 MPQ262311 MZM262311 NJI262311 NTE262311 ODA262311 OMW262311 OWS262311 PGO262311 PQK262311 QAG262311 QKC262311 QTY262311 RDU262311 RNQ262311 RXM262311 SHI262311 SRE262311 TBA262311 TKW262311 TUS262311 UEO262311 UOK262311 UYG262311 VIC262311 VRY262311 WBU262311 WLQ262311 WVM262311 E327847 JA327847 SW327847 ACS327847 AMO327847 AWK327847 BGG327847 BQC327847 BZY327847 CJU327847 CTQ327847 DDM327847 DNI327847 DXE327847 EHA327847 EQW327847 FAS327847 FKO327847 FUK327847 GEG327847 GOC327847 GXY327847 HHU327847 HRQ327847 IBM327847 ILI327847 IVE327847 JFA327847 JOW327847 JYS327847 KIO327847 KSK327847 LCG327847 LMC327847 LVY327847 MFU327847 MPQ327847 MZM327847 NJI327847 NTE327847 ODA327847 OMW327847 OWS327847 PGO327847 PQK327847 QAG327847 QKC327847 QTY327847 RDU327847 RNQ327847 RXM327847 SHI327847 SRE327847 TBA327847 TKW327847 TUS327847 UEO327847 UOK327847 UYG327847 VIC327847 VRY327847 WBU327847 WLQ327847 WVM327847 E393383 JA393383 SW393383 ACS393383 AMO393383 AWK393383 BGG393383 BQC393383 BZY393383 CJU393383 CTQ393383 DDM393383 DNI393383 DXE393383 EHA393383 EQW393383 FAS393383 FKO393383 FUK393383 GEG393383 GOC393383 GXY393383 HHU393383 HRQ393383 IBM393383 ILI393383 IVE393383 JFA393383 JOW393383 JYS393383 KIO393383 KSK393383 LCG393383 LMC393383 LVY393383 MFU393383 MPQ393383 MZM393383 NJI393383 NTE393383 ODA393383 OMW393383 OWS393383 PGO393383 PQK393383 QAG393383 QKC393383 QTY393383 RDU393383 RNQ393383 RXM393383 SHI393383 SRE393383 TBA393383 TKW393383 TUS393383 UEO393383 UOK393383 UYG393383 VIC393383 VRY393383 WBU393383 WLQ393383 WVM393383 E458919 JA458919 SW458919 ACS458919 AMO458919 AWK458919 BGG458919 BQC458919 BZY458919 CJU458919 CTQ458919 DDM458919 DNI458919 DXE458919 EHA458919 EQW458919 FAS458919 FKO458919 FUK458919 GEG458919 GOC458919 GXY458919 HHU458919 HRQ458919 IBM458919 ILI458919 IVE458919 JFA458919 JOW458919 JYS458919 KIO458919 KSK458919 LCG458919 LMC458919 LVY458919 MFU458919 MPQ458919 MZM458919 NJI458919 NTE458919 ODA458919 OMW458919 OWS458919 PGO458919 PQK458919 QAG458919 QKC458919 QTY458919 RDU458919 RNQ458919 RXM458919 SHI458919 SRE458919 TBA458919 TKW458919 TUS458919 UEO458919 UOK458919 UYG458919 VIC458919 VRY458919 WBU458919 WLQ458919 WVM458919 E524455 JA524455 SW524455 ACS524455 AMO524455 AWK524455 BGG524455 BQC524455 BZY524455 CJU524455 CTQ524455 DDM524455 DNI524455 DXE524455 EHA524455 EQW524455 FAS524455 FKO524455 FUK524455 GEG524455 GOC524455 GXY524455 HHU524455 HRQ524455 IBM524455 ILI524455 IVE524455 JFA524455 JOW524455 JYS524455 KIO524455 KSK524455 LCG524455 LMC524455 LVY524455 MFU524455 MPQ524455 MZM524455 NJI524455 NTE524455 ODA524455 OMW524455 OWS524455 PGO524455 PQK524455 QAG524455 QKC524455 QTY524455 RDU524455 RNQ524455 RXM524455 SHI524455 SRE524455 TBA524455 TKW524455 TUS524455 UEO524455 UOK524455 UYG524455 VIC524455 VRY524455 WBU524455 WLQ524455 WVM524455 E589991 JA589991 SW589991 ACS589991 AMO589991 AWK589991 BGG589991 BQC589991 BZY589991 CJU589991 CTQ589991 DDM589991 DNI589991 DXE589991 EHA589991 EQW589991 FAS589991 FKO589991 FUK589991 GEG589991 GOC589991 GXY589991 HHU589991 HRQ589991 IBM589991 ILI589991 IVE589991 JFA589991 JOW589991 JYS589991 KIO589991 KSK589991 LCG589991 LMC589991 LVY589991 MFU589991 MPQ589991 MZM589991 NJI589991 NTE589991 ODA589991 OMW589991 OWS589991 PGO589991 PQK589991 QAG589991 QKC589991 QTY589991 RDU589991 RNQ589991 RXM589991 SHI589991 SRE589991 TBA589991 TKW589991 TUS589991 UEO589991 UOK589991 UYG589991 VIC589991 VRY589991 WBU589991 WLQ589991 WVM589991 E655527 JA655527 SW655527 ACS655527 AMO655527 AWK655527 BGG655527 BQC655527 BZY655527 CJU655527 CTQ655527 DDM655527 DNI655527 DXE655527 EHA655527 EQW655527 FAS655527 FKO655527 FUK655527 GEG655527 GOC655527 GXY655527 HHU655527 HRQ655527 IBM655527 ILI655527 IVE655527 JFA655527 JOW655527 JYS655527 KIO655527 KSK655527 LCG655527 LMC655527 LVY655527 MFU655527 MPQ655527 MZM655527 NJI655527 NTE655527 ODA655527 OMW655527 OWS655527 PGO655527 PQK655527 QAG655527 QKC655527 QTY655527 RDU655527 RNQ655527 RXM655527 SHI655527 SRE655527 TBA655527 TKW655527 TUS655527 UEO655527 UOK655527 UYG655527 VIC655527 VRY655527 WBU655527 WLQ655527 WVM655527 E721063 JA721063 SW721063 ACS721063 AMO721063 AWK721063 BGG721063 BQC721063 BZY721063 CJU721063 CTQ721063 DDM721063 DNI721063 DXE721063 EHA721063 EQW721063 FAS721063 FKO721063 FUK721063 GEG721063 GOC721063 GXY721063 HHU721063 HRQ721063 IBM721063 ILI721063 IVE721063 JFA721063 JOW721063 JYS721063 KIO721063 KSK721063 LCG721063 LMC721063 LVY721063 MFU721063 MPQ721063 MZM721063 NJI721063 NTE721063 ODA721063 OMW721063 OWS721063 PGO721063 PQK721063 QAG721063 QKC721063 QTY721063 RDU721063 RNQ721063 RXM721063 SHI721063 SRE721063 TBA721063 TKW721063 TUS721063 UEO721063 UOK721063 UYG721063 VIC721063 VRY721063 WBU721063 WLQ721063 WVM721063 E786599 JA786599 SW786599 ACS786599 AMO786599 AWK786599 BGG786599 BQC786599 BZY786599 CJU786599 CTQ786599 DDM786599 DNI786599 DXE786599 EHA786599 EQW786599 FAS786599 FKO786599 FUK786599 GEG786599 GOC786599 GXY786599 HHU786599 HRQ786599 IBM786599 ILI786599 IVE786599 JFA786599 JOW786599 JYS786599 KIO786599 KSK786599 LCG786599 LMC786599 LVY786599 MFU786599 MPQ786599 MZM786599 NJI786599 NTE786599 ODA786599 OMW786599 OWS786599 PGO786599 PQK786599 QAG786599 QKC786599 QTY786599 RDU786599 RNQ786599 RXM786599 SHI786599 SRE786599 TBA786599 TKW786599 TUS786599 UEO786599 UOK786599 UYG786599 VIC786599 VRY786599 WBU786599 WLQ786599 WVM786599 E852135 JA852135 SW852135 ACS852135 AMO852135 AWK852135 BGG852135 BQC852135 BZY852135 CJU852135 CTQ852135 DDM852135 DNI852135 DXE852135 EHA852135 EQW852135 FAS852135 FKO852135 FUK852135 GEG852135 GOC852135 GXY852135 HHU852135 HRQ852135 IBM852135 ILI852135 IVE852135 JFA852135 JOW852135 JYS852135 KIO852135 KSK852135 LCG852135 LMC852135 LVY852135 MFU852135 MPQ852135 MZM852135 NJI852135 NTE852135 ODA852135 OMW852135 OWS852135 PGO852135 PQK852135 QAG852135 QKC852135 QTY852135 RDU852135 RNQ852135 RXM852135 SHI852135 SRE852135 TBA852135 TKW852135 TUS852135 UEO852135 UOK852135 UYG852135 VIC852135 VRY852135 WBU852135 WLQ852135 WVM852135 E917671 JA917671 SW917671 ACS917671 AMO917671 AWK917671 BGG917671 BQC917671 BZY917671 CJU917671 CTQ917671 DDM917671 DNI917671 DXE917671 EHA917671 EQW917671 FAS917671 FKO917671 FUK917671 GEG917671 GOC917671 GXY917671 HHU917671 HRQ917671 IBM917671 ILI917671 IVE917671 JFA917671 JOW917671 JYS917671 KIO917671 KSK917671 LCG917671 LMC917671 LVY917671 MFU917671 MPQ917671 MZM917671 NJI917671 NTE917671 ODA917671 OMW917671 OWS917671 PGO917671 PQK917671 QAG917671 QKC917671 QTY917671 RDU917671 RNQ917671 RXM917671 SHI917671 SRE917671 TBA917671 TKW917671 TUS917671 UEO917671 UOK917671 UYG917671 VIC917671 VRY917671 WBU917671 WLQ917671 WVM917671 E983207 JA983207 SW983207 ACS983207 AMO983207 AWK983207 BGG983207 BQC983207 BZY983207 CJU983207 CTQ983207 DDM983207 DNI983207 DXE983207 EHA983207 EQW983207 FAS983207 FKO983207 FUK983207 GEG983207 GOC983207 GXY983207 HHU983207 HRQ983207 IBM983207 ILI983207 IVE983207 JFA983207 JOW983207 JYS983207 KIO983207 KSK983207 LCG983207 LMC983207 LVY983207 MFU983207 MPQ983207 MZM983207 NJI983207 NTE983207 ODA983207 OMW983207 OWS983207 PGO983207 PQK983207 QAG983207 QKC983207 QTY983207 RDU983207 RNQ983207 RXM983207 SHI983207 SRE983207 TBA983207 TKW983207 TUS983207 UEO983207 UOK983207 UYG983207 VIC983207 VRY983207 WBU983207 WLQ983207 WVM983207 E190 JA190 SW190 ACS190 AMO190 AWK190 BGG190 BQC190 BZY190 CJU190 CTQ190 DDM190 DNI190 DXE190 EHA190 EQW190 FAS190 FKO190 FUK190 GEG190 GOC190 GXY190 HHU190 HRQ190 IBM190 ILI190 IVE190 JFA190 JOW190 JYS190 KIO190 KSK190 LCG190 LMC190 LVY190 MFU190 MPQ190 MZM190 NJI190 NTE190 ODA190 OMW190 OWS190 PGO190 PQK190 QAG190 QKC190 QTY190 RDU190 RNQ190 RXM190 SHI190 SRE190 TBA190 TKW190 TUS190 UEO190 UOK190 UYG190 VIC190 VRY190 WBU190 WLQ190 WVM190 E65726 JA65726 SW65726 ACS65726 AMO65726 AWK65726 BGG65726 BQC65726 BZY65726 CJU65726 CTQ65726 DDM65726 DNI65726 DXE65726 EHA65726 EQW65726 FAS65726 FKO65726 FUK65726 GEG65726 GOC65726 GXY65726 HHU65726 HRQ65726 IBM65726 ILI65726 IVE65726 JFA65726 JOW65726 JYS65726 KIO65726 KSK65726 LCG65726 LMC65726 LVY65726 MFU65726 MPQ65726 MZM65726 NJI65726 NTE65726 ODA65726 OMW65726 OWS65726 PGO65726 PQK65726 QAG65726 QKC65726 QTY65726 RDU65726 RNQ65726 RXM65726 SHI65726 SRE65726 TBA65726 TKW65726 TUS65726 UEO65726 UOK65726 UYG65726 VIC65726 VRY65726 WBU65726 WLQ65726 WVM65726 E131262 JA131262 SW131262 ACS131262 AMO131262 AWK131262 BGG131262 BQC131262 BZY131262 CJU131262 CTQ131262 DDM131262 DNI131262 DXE131262 EHA131262 EQW131262 FAS131262 FKO131262 FUK131262 GEG131262 GOC131262 GXY131262 HHU131262 HRQ131262 IBM131262 ILI131262 IVE131262 JFA131262 JOW131262 JYS131262 KIO131262 KSK131262 LCG131262 LMC131262 LVY131262 MFU131262 MPQ131262 MZM131262 NJI131262 NTE131262 ODA131262 OMW131262 OWS131262 PGO131262 PQK131262 QAG131262 QKC131262 QTY131262 RDU131262 RNQ131262 RXM131262 SHI131262 SRE131262 TBA131262 TKW131262 TUS131262 UEO131262 UOK131262 UYG131262 VIC131262 VRY131262 WBU131262 WLQ131262 WVM131262 E196798 JA196798 SW196798 ACS196798 AMO196798 AWK196798 BGG196798 BQC196798 BZY196798 CJU196798 CTQ196798 DDM196798 DNI196798 DXE196798 EHA196798 EQW196798 FAS196798 FKO196798 FUK196798 GEG196798 GOC196798 GXY196798 HHU196798 HRQ196798 IBM196798 ILI196798 IVE196798 JFA196798 JOW196798 JYS196798 KIO196798 KSK196798 LCG196798 LMC196798 LVY196798 MFU196798 MPQ196798 MZM196798 NJI196798 NTE196798 ODA196798 OMW196798 OWS196798 PGO196798 PQK196798 QAG196798 QKC196798 QTY196798 RDU196798 RNQ196798 RXM196798 SHI196798 SRE196798 TBA196798 TKW196798 TUS196798 UEO196798 UOK196798 UYG196798 VIC196798 VRY196798 WBU196798 WLQ196798 WVM196798 E262334 JA262334 SW262334 ACS262334 AMO262334 AWK262334 BGG262334 BQC262334 BZY262334 CJU262334 CTQ262334 DDM262334 DNI262334 DXE262334 EHA262334 EQW262334 FAS262334 FKO262334 FUK262334 GEG262334 GOC262334 GXY262334 HHU262334 HRQ262334 IBM262334 ILI262334 IVE262334 JFA262334 JOW262334 JYS262334 KIO262334 KSK262334 LCG262334 LMC262334 LVY262334 MFU262334 MPQ262334 MZM262334 NJI262334 NTE262334 ODA262334 OMW262334 OWS262334 PGO262334 PQK262334 QAG262334 QKC262334 QTY262334 RDU262334 RNQ262334 RXM262334 SHI262334 SRE262334 TBA262334 TKW262334 TUS262334 UEO262334 UOK262334 UYG262334 VIC262334 VRY262334 WBU262334 WLQ262334 WVM262334 E327870 JA327870 SW327870 ACS327870 AMO327870 AWK327870 BGG327870 BQC327870 BZY327870 CJU327870 CTQ327870 DDM327870 DNI327870 DXE327870 EHA327870 EQW327870 FAS327870 FKO327870 FUK327870 GEG327870 GOC327870 GXY327870 HHU327870 HRQ327870 IBM327870 ILI327870 IVE327870 JFA327870 JOW327870 JYS327870 KIO327870 KSK327870 LCG327870 LMC327870 LVY327870 MFU327870 MPQ327870 MZM327870 NJI327870 NTE327870 ODA327870 OMW327870 OWS327870 PGO327870 PQK327870 QAG327870 QKC327870 QTY327870 RDU327870 RNQ327870 RXM327870 SHI327870 SRE327870 TBA327870 TKW327870 TUS327870 UEO327870 UOK327870 UYG327870 VIC327870 VRY327870 WBU327870 WLQ327870 WVM327870 E393406 JA393406 SW393406 ACS393406 AMO393406 AWK393406 BGG393406 BQC393406 BZY393406 CJU393406 CTQ393406 DDM393406 DNI393406 DXE393406 EHA393406 EQW393406 FAS393406 FKO393406 FUK393406 GEG393406 GOC393406 GXY393406 HHU393406 HRQ393406 IBM393406 ILI393406 IVE393406 JFA393406 JOW393406 JYS393406 KIO393406 KSK393406 LCG393406 LMC393406 LVY393406 MFU393406 MPQ393406 MZM393406 NJI393406 NTE393406 ODA393406 OMW393406 OWS393406 PGO393406 PQK393406 QAG393406 QKC393406 QTY393406 RDU393406 RNQ393406 RXM393406 SHI393406 SRE393406 TBA393406 TKW393406 TUS393406 UEO393406 UOK393406 UYG393406 VIC393406 VRY393406 WBU393406 WLQ393406 WVM393406 E458942 JA458942 SW458942 ACS458942 AMO458942 AWK458942 BGG458942 BQC458942 BZY458942 CJU458942 CTQ458942 DDM458942 DNI458942 DXE458942 EHA458942 EQW458942 FAS458942 FKO458942 FUK458942 GEG458942 GOC458942 GXY458942 HHU458942 HRQ458942 IBM458942 ILI458942 IVE458942 JFA458942 JOW458942 JYS458942 KIO458942 KSK458942 LCG458942 LMC458942 LVY458942 MFU458942 MPQ458942 MZM458942 NJI458942 NTE458942 ODA458942 OMW458942 OWS458942 PGO458942 PQK458942 QAG458942 QKC458942 QTY458942 RDU458942 RNQ458942 RXM458942 SHI458942 SRE458942 TBA458942 TKW458942 TUS458942 UEO458942 UOK458942 UYG458942 VIC458942 VRY458942 WBU458942 WLQ458942 WVM458942 E524478 JA524478 SW524478 ACS524478 AMO524478 AWK524478 BGG524478 BQC524478 BZY524478 CJU524478 CTQ524478 DDM524478 DNI524478 DXE524478 EHA524478 EQW524478 FAS524478 FKO524478 FUK524478 GEG524478 GOC524478 GXY524478 HHU524478 HRQ524478 IBM524478 ILI524478 IVE524478 JFA524478 JOW524478 JYS524478 KIO524478 KSK524478 LCG524478 LMC524478 LVY524478 MFU524478 MPQ524478 MZM524478 NJI524478 NTE524478 ODA524478 OMW524478 OWS524478 PGO524478 PQK524478 QAG524478 QKC524478 QTY524478 RDU524478 RNQ524478 RXM524478 SHI524478 SRE524478 TBA524478 TKW524478 TUS524478 UEO524478 UOK524478 UYG524478 VIC524478 VRY524478 WBU524478 WLQ524478 WVM524478 E590014 JA590014 SW590014 ACS590014 AMO590014 AWK590014 BGG590014 BQC590014 BZY590014 CJU590014 CTQ590014 DDM590014 DNI590014 DXE590014 EHA590014 EQW590014 FAS590014 FKO590014 FUK590014 GEG590014 GOC590014 GXY590014 HHU590014 HRQ590014 IBM590014 ILI590014 IVE590014 JFA590014 JOW590014 JYS590014 KIO590014 KSK590014 LCG590014 LMC590014 LVY590014 MFU590014 MPQ590014 MZM590014 NJI590014 NTE590014 ODA590014 OMW590014 OWS590014 PGO590014 PQK590014 QAG590014 QKC590014 QTY590014 RDU590014 RNQ590014 RXM590014 SHI590014 SRE590014 TBA590014 TKW590014 TUS590014 UEO590014 UOK590014 UYG590014 VIC590014 VRY590014 WBU590014 WLQ590014 WVM590014 E655550 JA655550 SW655550 ACS655550 AMO655550 AWK655550 BGG655550 BQC655550 BZY655550 CJU655550 CTQ655550 DDM655550 DNI655550 DXE655550 EHA655550 EQW655550 FAS655550 FKO655550 FUK655550 GEG655550 GOC655550 GXY655550 HHU655550 HRQ655550 IBM655550 ILI655550 IVE655550 JFA655550 JOW655550 JYS655550 KIO655550 KSK655550 LCG655550 LMC655550 LVY655550 MFU655550 MPQ655550 MZM655550 NJI655550 NTE655550 ODA655550 OMW655550 OWS655550 PGO655550 PQK655550 QAG655550 QKC655550 QTY655550 RDU655550 RNQ655550 RXM655550 SHI655550 SRE655550 TBA655550 TKW655550 TUS655550 UEO655550 UOK655550 UYG655550 VIC655550 VRY655550 WBU655550 WLQ655550 WVM655550 E721086 JA721086 SW721086 ACS721086 AMO721086 AWK721086 BGG721086 BQC721086 BZY721086 CJU721086 CTQ721086 DDM721086 DNI721086 DXE721086 EHA721086 EQW721086 FAS721086 FKO721086 FUK721086 GEG721086 GOC721086 GXY721086 HHU721086 HRQ721086 IBM721086 ILI721086 IVE721086 JFA721086 JOW721086 JYS721086 KIO721086 KSK721086 LCG721086 LMC721086 LVY721086 MFU721086 MPQ721086 MZM721086 NJI721086 NTE721086 ODA721086 OMW721086 OWS721086 PGO721086 PQK721086 QAG721086 QKC721086 QTY721086 RDU721086 RNQ721086 RXM721086 SHI721086 SRE721086 TBA721086 TKW721086 TUS721086 UEO721086 UOK721086 UYG721086 VIC721086 VRY721086 WBU721086 WLQ721086 WVM721086 E786622 JA786622 SW786622 ACS786622 AMO786622 AWK786622 BGG786622 BQC786622 BZY786622 CJU786622 CTQ786622 DDM786622 DNI786622 DXE786622 EHA786622 EQW786622 FAS786622 FKO786622 FUK786622 GEG786622 GOC786622 GXY786622 HHU786622 HRQ786622 IBM786622 ILI786622 IVE786622 JFA786622 JOW786622 JYS786622 KIO786622 KSK786622 LCG786622 LMC786622 LVY786622 MFU786622 MPQ786622 MZM786622 NJI786622 NTE786622 ODA786622 OMW786622 OWS786622 PGO786622 PQK786622 QAG786622 QKC786622 QTY786622 RDU786622 RNQ786622 RXM786622 SHI786622 SRE786622 TBA786622 TKW786622 TUS786622 UEO786622 UOK786622 UYG786622 VIC786622 VRY786622 WBU786622 WLQ786622 WVM786622 E852158 JA852158 SW852158 ACS852158 AMO852158 AWK852158 BGG852158 BQC852158 BZY852158 CJU852158 CTQ852158 DDM852158 DNI852158 DXE852158 EHA852158 EQW852158 FAS852158 FKO852158 FUK852158 GEG852158 GOC852158 GXY852158 HHU852158 HRQ852158 IBM852158 ILI852158 IVE852158 JFA852158 JOW852158 JYS852158 KIO852158 KSK852158 LCG852158 LMC852158 LVY852158 MFU852158 MPQ852158 MZM852158 NJI852158 NTE852158 ODA852158 OMW852158 OWS852158 PGO852158 PQK852158 QAG852158 QKC852158 QTY852158 RDU852158 RNQ852158 RXM852158 SHI852158 SRE852158 TBA852158 TKW852158 TUS852158 UEO852158 UOK852158 UYG852158 VIC852158 VRY852158 WBU852158 WLQ852158 WVM852158 E917694 JA917694 SW917694 ACS917694 AMO917694 AWK917694 BGG917694 BQC917694 BZY917694 CJU917694 CTQ917694 DDM917694 DNI917694 DXE917694 EHA917694 EQW917694 FAS917694 FKO917694 FUK917694 GEG917694 GOC917694 GXY917694 HHU917694 HRQ917694 IBM917694 ILI917694 IVE917694 JFA917694 JOW917694 JYS917694 KIO917694 KSK917694 LCG917694 LMC917694 LVY917694 MFU917694 MPQ917694 MZM917694 NJI917694 NTE917694 ODA917694 OMW917694 OWS917694 PGO917694 PQK917694 QAG917694 QKC917694 QTY917694 RDU917694 RNQ917694 RXM917694 SHI917694 SRE917694 TBA917694 TKW917694 TUS917694 UEO917694 UOK917694 UYG917694 VIC917694 VRY917694 WBU917694 WLQ917694 WVM917694 E983230 JA983230 SW983230 ACS983230 AMO983230 AWK983230 BGG983230 BQC983230 BZY983230 CJU983230 CTQ983230 DDM983230 DNI983230 DXE983230 EHA983230 EQW983230 FAS983230 FKO983230 FUK983230 GEG983230 GOC983230 GXY983230 HHU983230 HRQ983230 IBM983230 ILI983230 IVE983230 JFA983230 JOW983230 JYS983230 KIO983230 KSK983230 LCG983230 LMC983230 LVY983230 MFU983230 MPQ983230 MZM983230 NJI983230 NTE983230 ODA983230 OMW983230 OWS983230 PGO983230 PQK983230 QAG983230 QKC983230 QTY983230 RDU983230 RNQ983230 RXM983230 SHI983230 SRE983230 TBA983230 TKW983230 TUS983230 UEO983230 UOK983230 UYG983230 VIC983230 VRY983230 WBU983230 WLQ983230 WVM983230 E213 JA213 SW213 ACS213 AMO213 AWK213 BGG213 BQC213 BZY213 CJU213 CTQ213 DDM213 DNI213 DXE213 EHA213 EQW213 FAS213 FKO213 FUK213 GEG213 GOC213 GXY213 HHU213 HRQ213 IBM213 ILI213 IVE213 JFA213 JOW213 JYS213 KIO213 KSK213 LCG213 LMC213 LVY213 MFU213 MPQ213 MZM213 NJI213 NTE213 ODA213 OMW213 OWS213 PGO213 PQK213 QAG213 QKC213 QTY213 RDU213 RNQ213 RXM213 SHI213 SRE213 TBA213 TKW213 TUS213 UEO213 UOK213 UYG213 VIC213 VRY213 WBU213 WLQ213 WVM213 E65749 JA65749 SW65749 ACS65749 AMO65749 AWK65749 BGG65749 BQC65749 BZY65749 CJU65749 CTQ65749 DDM65749 DNI65749 DXE65749 EHA65749 EQW65749 FAS65749 FKO65749 FUK65749 GEG65749 GOC65749 GXY65749 HHU65749 HRQ65749 IBM65749 ILI65749 IVE65749 JFA65749 JOW65749 JYS65749 KIO65749 KSK65749 LCG65749 LMC65749 LVY65749 MFU65749 MPQ65749 MZM65749 NJI65749 NTE65749 ODA65749 OMW65749 OWS65749 PGO65749 PQK65749 QAG65749 QKC65749 QTY65749 RDU65749 RNQ65749 RXM65749 SHI65749 SRE65749 TBA65749 TKW65749 TUS65749 UEO65749 UOK65749 UYG65749 VIC65749 VRY65749 WBU65749 WLQ65749 WVM65749 E131285 JA131285 SW131285 ACS131285 AMO131285 AWK131285 BGG131285 BQC131285 BZY131285 CJU131285 CTQ131285 DDM131285 DNI131285 DXE131285 EHA131285 EQW131285 FAS131285 FKO131285 FUK131285 GEG131285 GOC131285 GXY131285 HHU131285 HRQ131285 IBM131285 ILI131285 IVE131285 JFA131285 JOW131285 JYS131285 KIO131285 KSK131285 LCG131285 LMC131285 LVY131285 MFU131285 MPQ131285 MZM131285 NJI131285 NTE131285 ODA131285 OMW131285 OWS131285 PGO131285 PQK131285 QAG131285 QKC131285 QTY131285 RDU131285 RNQ131285 RXM131285 SHI131285 SRE131285 TBA131285 TKW131285 TUS131285 UEO131285 UOK131285 UYG131285 VIC131285 VRY131285 WBU131285 WLQ131285 WVM131285 E196821 JA196821 SW196821 ACS196821 AMO196821 AWK196821 BGG196821 BQC196821 BZY196821 CJU196821 CTQ196821 DDM196821 DNI196821 DXE196821 EHA196821 EQW196821 FAS196821 FKO196821 FUK196821 GEG196821 GOC196821 GXY196821 HHU196821 HRQ196821 IBM196821 ILI196821 IVE196821 JFA196821 JOW196821 JYS196821 KIO196821 KSK196821 LCG196821 LMC196821 LVY196821 MFU196821 MPQ196821 MZM196821 NJI196821 NTE196821 ODA196821 OMW196821 OWS196821 PGO196821 PQK196821 QAG196821 QKC196821 QTY196821 RDU196821 RNQ196821 RXM196821 SHI196821 SRE196821 TBA196821 TKW196821 TUS196821 UEO196821 UOK196821 UYG196821 VIC196821 VRY196821 WBU196821 WLQ196821 WVM196821 E262357 JA262357 SW262357 ACS262357 AMO262357 AWK262357 BGG262357 BQC262357 BZY262357 CJU262357 CTQ262357 DDM262357 DNI262357 DXE262357 EHA262357 EQW262357 FAS262357 FKO262357 FUK262357 GEG262357 GOC262357 GXY262357 HHU262357 HRQ262357 IBM262357 ILI262357 IVE262357 JFA262357 JOW262357 JYS262357 KIO262357 KSK262357 LCG262357 LMC262357 LVY262357 MFU262357 MPQ262357 MZM262357 NJI262357 NTE262357 ODA262357 OMW262357 OWS262357 PGO262357 PQK262357 QAG262357 QKC262357 QTY262357 RDU262357 RNQ262357 RXM262357 SHI262357 SRE262357 TBA262357 TKW262357 TUS262357 UEO262357 UOK262357 UYG262357 VIC262357 VRY262357 WBU262357 WLQ262357 WVM262357 E327893 JA327893 SW327893 ACS327893 AMO327893 AWK327893 BGG327893 BQC327893 BZY327893 CJU327893 CTQ327893 DDM327893 DNI327893 DXE327893 EHA327893 EQW327893 FAS327893 FKO327893 FUK327893 GEG327893 GOC327893 GXY327893 HHU327893 HRQ327893 IBM327893 ILI327893 IVE327893 JFA327893 JOW327893 JYS327893 KIO327893 KSK327893 LCG327893 LMC327893 LVY327893 MFU327893 MPQ327893 MZM327893 NJI327893 NTE327893 ODA327893 OMW327893 OWS327893 PGO327893 PQK327893 QAG327893 QKC327893 QTY327893 RDU327893 RNQ327893 RXM327893 SHI327893 SRE327893 TBA327893 TKW327893 TUS327893 UEO327893 UOK327893 UYG327893 VIC327893 VRY327893 WBU327893 WLQ327893 WVM327893 E393429 JA393429 SW393429 ACS393429 AMO393429 AWK393429 BGG393429 BQC393429 BZY393429 CJU393429 CTQ393429 DDM393429 DNI393429 DXE393429 EHA393429 EQW393429 FAS393429 FKO393429 FUK393429 GEG393429 GOC393429 GXY393429 HHU393429 HRQ393429 IBM393429 ILI393429 IVE393429 JFA393429 JOW393429 JYS393429 KIO393429 KSK393429 LCG393429 LMC393429 LVY393429 MFU393429 MPQ393429 MZM393429 NJI393429 NTE393429 ODA393429 OMW393429 OWS393429 PGO393429 PQK393429 QAG393429 QKC393429 QTY393429 RDU393429 RNQ393429 RXM393429 SHI393429 SRE393429 TBA393429 TKW393429 TUS393429 UEO393429 UOK393429 UYG393429 VIC393429 VRY393429 WBU393429 WLQ393429 WVM393429 E458965 JA458965 SW458965 ACS458965 AMO458965 AWK458965 BGG458965 BQC458965 BZY458965 CJU458965 CTQ458965 DDM458965 DNI458965 DXE458965 EHA458965 EQW458965 FAS458965 FKO458965 FUK458965 GEG458965 GOC458965 GXY458965 HHU458965 HRQ458965 IBM458965 ILI458965 IVE458965 JFA458965 JOW458965 JYS458965 KIO458965 KSK458965 LCG458965 LMC458965 LVY458965 MFU458965 MPQ458965 MZM458965 NJI458965 NTE458965 ODA458965 OMW458965 OWS458965 PGO458965 PQK458965 QAG458965 QKC458965 QTY458965 RDU458965 RNQ458965 RXM458965 SHI458965 SRE458965 TBA458965 TKW458965 TUS458965 UEO458965 UOK458965 UYG458965 VIC458965 VRY458965 WBU458965 WLQ458965 WVM458965 E524501 JA524501 SW524501 ACS524501 AMO524501 AWK524501 BGG524501 BQC524501 BZY524501 CJU524501 CTQ524501 DDM524501 DNI524501 DXE524501 EHA524501 EQW524501 FAS524501 FKO524501 FUK524501 GEG524501 GOC524501 GXY524501 HHU524501 HRQ524501 IBM524501 ILI524501 IVE524501 JFA524501 JOW524501 JYS524501 KIO524501 KSK524501 LCG524501 LMC524501 LVY524501 MFU524501 MPQ524501 MZM524501 NJI524501 NTE524501 ODA524501 OMW524501 OWS524501 PGO524501 PQK524501 QAG524501 QKC524501 QTY524501 RDU524501 RNQ524501 RXM524501 SHI524501 SRE524501 TBA524501 TKW524501 TUS524501 UEO524501 UOK524501 UYG524501 VIC524501 VRY524501 WBU524501 WLQ524501 WVM524501 E590037 JA590037 SW590037 ACS590037 AMO590037 AWK590037 BGG590037 BQC590037 BZY590037 CJU590037 CTQ590037 DDM590037 DNI590037 DXE590037 EHA590037 EQW590037 FAS590037 FKO590037 FUK590037 GEG590037 GOC590037 GXY590037 HHU590037 HRQ590037 IBM590037 ILI590037 IVE590037 JFA590037 JOW590037 JYS590037 KIO590037 KSK590037 LCG590037 LMC590037 LVY590037 MFU590037 MPQ590037 MZM590037 NJI590037 NTE590037 ODA590037 OMW590037 OWS590037 PGO590037 PQK590037 QAG590037 QKC590037 QTY590037 RDU590037 RNQ590037 RXM590037 SHI590037 SRE590037 TBA590037 TKW590037 TUS590037 UEO590037 UOK590037 UYG590037 VIC590037 VRY590037 WBU590037 WLQ590037 WVM590037 E655573 JA655573 SW655573 ACS655573 AMO655573 AWK655573 BGG655573 BQC655573 BZY655573 CJU655573 CTQ655573 DDM655573 DNI655573 DXE655573 EHA655573 EQW655573 FAS655573 FKO655573 FUK655573 GEG655573 GOC655573 GXY655573 HHU655573 HRQ655573 IBM655573 ILI655573 IVE655573 JFA655573 JOW655573 JYS655573 KIO655573 KSK655573 LCG655573 LMC655573 LVY655573 MFU655573 MPQ655573 MZM655573 NJI655573 NTE655573 ODA655573 OMW655573 OWS655573 PGO655573 PQK655573 QAG655573 QKC655573 QTY655573 RDU655573 RNQ655573 RXM655573 SHI655573 SRE655573 TBA655573 TKW655573 TUS655573 UEO655573 UOK655573 UYG655573 VIC655573 VRY655573 WBU655573 WLQ655573 WVM655573 E721109 JA721109 SW721109 ACS721109 AMO721109 AWK721109 BGG721109 BQC721109 BZY721109 CJU721109 CTQ721109 DDM721109 DNI721109 DXE721109 EHA721109 EQW721109 FAS721109 FKO721109 FUK721109 GEG721109 GOC721109 GXY721109 HHU721109 HRQ721109 IBM721109 ILI721109 IVE721109 JFA721109 JOW721109 JYS721109 KIO721109 KSK721109 LCG721109 LMC721109 LVY721109 MFU721109 MPQ721109 MZM721109 NJI721109 NTE721109 ODA721109 OMW721109 OWS721109 PGO721109 PQK721109 QAG721109 QKC721109 QTY721109 RDU721109 RNQ721109 RXM721109 SHI721109 SRE721109 TBA721109 TKW721109 TUS721109 UEO721109 UOK721109 UYG721109 VIC721109 VRY721109 WBU721109 WLQ721109 WVM721109 E786645 JA786645 SW786645 ACS786645 AMO786645 AWK786645 BGG786645 BQC786645 BZY786645 CJU786645 CTQ786645 DDM786645 DNI786645 DXE786645 EHA786645 EQW786645 FAS786645 FKO786645 FUK786645 GEG786645 GOC786645 GXY786645 HHU786645 HRQ786645 IBM786645 ILI786645 IVE786645 JFA786645 JOW786645 JYS786645 KIO786645 KSK786645 LCG786645 LMC786645 LVY786645 MFU786645 MPQ786645 MZM786645 NJI786645 NTE786645 ODA786645 OMW786645 OWS786645 PGO786645 PQK786645 QAG786645 QKC786645 QTY786645 RDU786645 RNQ786645 RXM786645 SHI786645 SRE786645 TBA786645 TKW786645 TUS786645 UEO786645 UOK786645 UYG786645 VIC786645 VRY786645 WBU786645 WLQ786645 WVM786645 E852181 JA852181 SW852181 ACS852181 AMO852181 AWK852181 BGG852181 BQC852181 BZY852181 CJU852181 CTQ852181 DDM852181 DNI852181 DXE852181 EHA852181 EQW852181 FAS852181 FKO852181 FUK852181 GEG852181 GOC852181 GXY852181 HHU852181 HRQ852181 IBM852181 ILI852181 IVE852181 JFA852181 JOW852181 JYS852181 KIO852181 KSK852181 LCG852181 LMC852181 LVY852181 MFU852181 MPQ852181 MZM852181 NJI852181 NTE852181 ODA852181 OMW852181 OWS852181 PGO852181 PQK852181 QAG852181 QKC852181 QTY852181 RDU852181 RNQ852181 RXM852181 SHI852181 SRE852181 TBA852181 TKW852181 TUS852181 UEO852181 UOK852181 UYG852181 VIC852181 VRY852181 WBU852181 WLQ852181 WVM852181 E917717 JA917717 SW917717 ACS917717 AMO917717 AWK917717 BGG917717 BQC917717 BZY917717 CJU917717 CTQ917717 DDM917717 DNI917717 DXE917717 EHA917717 EQW917717 FAS917717 FKO917717 FUK917717 GEG917717 GOC917717 GXY917717 HHU917717 HRQ917717 IBM917717 ILI917717 IVE917717 JFA917717 JOW917717 JYS917717 KIO917717 KSK917717 LCG917717 LMC917717 LVY917717 MFU917717 MPQ917717 MZM917717 NJI917717 NTE917717 ODA917717 OMW917717 OWS917717 PGO917717 PQK917717 QAG917717 QKC917717 QTY917717 RDU917717 RNQ917717 RXM917717 SHI917717 SRE917717 TBA917717 TKW917717 TUS917717 UEO917717 UOK917717 UYG917717 VIC917717 VRY917717 WBU917717 WLQ917717 WVM917717 E983253 JA983253 SW983253 ACS983253 AMO983253 AWK983253 BGG983253 BQC983253 BZY983253 CJU983253 CTQ983253 DDM983253 DNI983253 DXE983253 EHA983253 EQW983253 FAS983253 FKO983253 FUK983253 GEG983253 GOC983253 GXY983253 HHU983253 HRQ983253 IBM983253 ILI983253 IVE983253 JFA983253 JOW983253 JYS983253 KIO983253 KSK983253 LCG983253 LMC983253 LVY983253 MFU983253 MPQ983253 MZM983253 NJI983253 NTE983253 ODA983253 OMW983253 OWS983253 PGO983253 PQK983253 QAG983253 QKC983253 QTY983253 RDU983253 RNQ983253 RXM983253 SHI983253 SRE983253 TBA983253 TKW983253 TUS983253 UEO983253 UOK983253 UYG983253 VIC983253 VRY983253 WBU983253 WLQ983253 WVM983253</xm:sqref>
        </x14:dataValidation>
        <x14:dataValidation type="list" allowBlank="1" showInputMessage="1" showErrorMessage="1" xr:uid="{3818203D-0FA9-4A8A-8B59-5DADD0F57FED}">
          <x14:formula1>
            <xm:f>"・,■,□"</xm:f>
          </x14:formula1>
          <xm:sqref>E3:E14 JA3:JA14 SW3:SW14 ACS3:ACS14 AMO3:AMO14 AWK3:AWK14 BGG3:BGG14 BQC3:BQC14 BZY3:BZY14 CJU3:CJU14 CTQ3:CTQ14 DDM3:DDM14 DNI3:DNI14 DXE3:DXE14 EHA3:EHA14 EQW3:EQW14 FAS3:FAS14 FKO3:FKO14 FUK3:FUK14 GEG3:GEG14 GOC3:GOC14 GXY3:GXY14 HHU3:HHU14 HRQ3:HRQ14 IBM3:IBM14 ILI3:ILI14 IVE3:IVE14 JFA3:JFA14 JOW3:JOW14 JYS3:JYS14 KIO3:KIO14 KSK3:KSK14 LCG3:LCG14 LMC3:LMC14 LVY3:LVY14 MFU3:MFU14 MPQ3:MPQ14 MZM3:MZM14 NJI3:NJI14 NTE3:NTE14 ODA3:ODA14 OMW3:OMW14 OWS3:OWS14 PGO3:PGO14 PQK3:PQK14 QAG3:QAG14 QKC3:QKC14 QTY3:QTY14 RDU3:RDU14 RNQ3:RNQ14 RXM3:RXM14 SHI3:SHI14 SRE3:SRE14 TBA3:TBA14 TKW3:TKW14 TUS3:TUS14 UEO3:UEO14 UOK3:UOK14 UYG3:UYG14 VIC3:VIC14 VRY3:VRY14 WBU3:WBU14 WLQ3:WLQ14 WVM3:WVM14 E65539:E65550 JA65539:JA65550 SW65539:SW65550 ACS65539:ACS65550 AMO65539:AMO65550 AWK65539:AWK65550 BGG65539:BGG65550 BQC65539:BQC65550 BZY65539:BZY65550 CJU65539:CJU65550 CTQ65539:CTQ65550 DDM65539:DDM65550 DNI65539:DNI65550 DXE65539:DXE65550 EHA65539:EHA65550 EQW65539:EQW65550 FAS65539:FAS65550 FKO65539:FKO65550 FUK65539:FUK65550 GEG65539:GEG65550 GOC65539:GOC65550 GXY65539:GXY65550 HHU65539:HHU65550 HRQ65539:HRQ65550 IBM65539:IBM65550 ILI65539:ILI65550 IVE65539:IVE65550 JFA65539:JFA65550 JOW65539:JOW65550 JYS65539:JYS65550 KIO65539:KIO65550 KSK65539:KSK65550 LCG65539:LCG65550 LMC65539:LMC65550 LVY65539:LVY65550 MFU65539:MFU65550 MPQ65539:MPQ65550 MZM65539:MZM65550 NJI65539:NJI65550 NTE65539:NTE65550 ODA65539:ODA65550 OMW65539:OMW65550 OWS65539:OWS65550 PGO65539:PGO65550 PQK65539:PQK65550 QAG65539:QAG65550 QKC65539:QKC65550 QTY65539:QTY65550 RDU65539:RDU65550 RNQ65539:RNQ65550 RXM65539:RXM65550 SHI65539:SHI65550 SRE65539:SRE65550 TBA65539:TBA65550 TKW65539:TKW65550 TUS65539:TUS65550 UEO65539:UEO65550 UOK65539:UOK65550 UYG65539:UYG65550 VIC65539:VIC65550 VRY65539:VRY65550 WBU65539:WBU65550 WLQ65539:WLQ65550 WVM65539:WVM65550 E131075:E131086 JA131075:JA131086 SW131075:SW131086 ACS131075:ACS131086 AMO131075:AMO131086 AWK131075:AWK131086 BGG131075:BGG131086 BQC131075:BQC131086 BZY131075:BZY131086 CJU131075:CJU131086 CTQ131075:CTQ131086 DDM131075:DDM131086 DNI131075:DNI131086 DXE131075:DXE131086 EHA131075:EHA131086 EQW131075:EQW131086 FAS131075:FAS131086 FKO131075:FKO131086 FUK131075:FUK131086 GEG131075:GEG131086 GOC131075:GOC131086 GXY131075:GXY131086 HHU131075:HHU131086 HRQ131075:HRQ131086 IBM131075:IBM131086 ILI131075:ILI131086 IVE131075:IVE131086 JFA131075:JFA131086 JOW131075:JOW131086 JYS131075:JYS131086 KIO131075:KIO131086 KSK131075:KSK131086 LCG131075:LCG131086 LMC131075:LMC131086 LVY131075:LVY131086 MFU131075:MFU131086 MPQ131075:MPQ131086 MZM131075:MZM131086 NJI131075:NJI131086 NTE131075:NTE131086 ODA131075:ODA131086 OMW131075:OMW131086 OWS131075:OWS131086 PGO131075:PGO131086 PQK131075:PQK131086 QAG131075:QAG131086 QKC131075:QKC131086 QTY131075:QTY131086 RDU131075:RDU131086 RNQ131075:RNQ131086 RXM131075:RXM131086 SHI131075:SHI131086 SRE131075:SRE131086 TBA131075:TBA131086 TKW131075:TKW131086 TUS131075:TUS131086 UEO131075:UEO131086 UOK131075:UOK131086 UYG131075:UYG131086 VIC131075:VIC131086 VRY131075:VRY131086 WBU131075:WBU131086 WLQ131075:WLQ131086 WVM131075:WVM131086 E196611:E196622 JA196611:JA196622 SW196611:SW196622 ACS196611:ACS196622 AMO196611:AMO196622 AWK196611:AWK196622 BGG196611:BGG196622 BQC196611:BQC196622 BZY196611:BZY196622 CJU196611:CJU196622 CTQ196611:CTQ196622 DDM196611:DDM196622 DNI196611:DNI196622 DXE196611:DXE196622 EHA196611:EHA196622 EQW196611:EQW196622 FAS196611:FAS196622 FKO196611:FKO196622 FUK196611:FUK196622 GEG196611:GEG196622 GOC196611:GOC196622 GXY196611:GXY196622 HHU196611:HHU196622 HRQ196611:HRQ196622 IBM196611:IBM196622 ILI196611:ILI196622 IVE196611:IVE196622 JFA196611:JFA196622 JOW196611:JOW196622 JYS196611:JYS196622 KIO196611:KIO196622 KSK196611:KSK196622 LCG196611:LCG196622 LMC196611:LMC196622 LVY196611:LVY196622 MFU196611:MFU196622 MPQ196611:MPQ196622 MZM196611:MZM196622 NJI196611:NJI196622 NTE196611:NTE196622 ODA196611:ODA196622 OMW196611:OMW196622 OWS196611:OWS196622 PGO196611:PGO196622 PQK196611:PQK196622 QAG196611:QAG196622 QKC196611:QKC196622 QTY196611:QTY196622 RDU196611:RDU196622 RNQ196611:RNQ196622 RXM196611:RXM196622 SHI196611:SHI196622 SRE196611:SRE196622 TBA196611:TBA196622 TKW196611:TKW196622 TUS196611:TUS196622 UEO196611:UEO196622 UOK196611:UOK196622 UYG196611:UYG196622 VIC196611:VIC196622 VRY196611:VRY196622 WBU196611:WBU196622 WLQ196611:WLQ196622 WVM196611:WVM196622 E262147:E262158 JA262147:JA262158 SW262147:SW262158 ACS262147:ACS262158 AMO262147:AMO262158 AWK262147:AWK262158 BGG262147:BGG262158 BQC262147:BQC262158 BZY262147:BZY262158 CJU262147:CJU262158 CTQ262147:CTQ262158 DDM262147:DDM262158 DNI262147:DNI262158 DXE262147:DXE262158 EHA262147:EHA262158 EQW262147:EQW262158 FAS262147:FAS262158 FKO262147:FKO262158 FUK262147:FUK262158 GEG262147:GEG262158 GOC262147:GOC262158 GXY262147:GXY262158 HHU262147:HHU262158 HRQ262147:HRQ262158 IBM262147:IBM262158 ILI262147:ILI262158 IVE262147:IVE262158 JFA262147:JFA262158 JOW262147:JOW262158 JYS262147:JYS262158 KIO262147:KIO262158 KSK262147:KSK262158 LCG262147:LCG262158 LMC262147:LMC262158 LVY262147:LVY262158 MFU262147:MFU262158 MPQ262147:MPQ262158 MZM262147:MZM262158 NJI262147:NJI262158 NTE262147:NTE262158 ODA262147:ODA262158 OMW262147:OMW262158 OWS262147:OWS262158 PGO262147:PGO262158 PQK262147:PQK262158 QAG262147:QAG262158 QKC262147:QKC262158 QTY262147:QTY262158 RDU262147:RDU262158 RNQ262147:RNQ262158 RXM262147:RXM262158 SHI262147:SHI262158 SRE262147:SRE262158 TBA262147:TBA262158 TKW262147:TKW262158 TUS262147:TUS262158 UEO262147:UEO262158 UOK262147:UOK262158 UYG262147:UYG262158 VIC262147:VIC262158 VRY262147:VRY262158 WBU262147:WBU262158 WLQ262147:WLQ262158 WVM262147:WVM262158 E327683:E327694 JA327683:JA327694 SW327683:SW327694 ACS327683:ACS327694 AMO327683:AMO327694 AWK327683:AWK327694 BGG327683:BGG327694 BQC327683:BQC327694 BZY327683:BZY327694 CJU327683:CJU327694 CTQ327683:CTQ327694 DDM327683:DDM327694 DNI327683:DNI327694 DXE327683:DXE327694 EHA327683:EHA327694 EQW327683:EQW327694 FAS327683:FAS327694 FKO327683:FKO327694 FUK327683:FUK327694 GEG327683:GEG327694 GOC327683:GOC327694 GXY327683:GXY327694 HHU327683:HHU327694 HRQ327683:HRQ327694 IBM327683:IBM327694 ILI327683:ILI327694 IVE327683:IVE327694 JFA327683:JFA327694 JOW327683:JOW327694 JYS327683:JYS327694 KIO327683:KIO327694 KSK327683:KSK327694 LCG327683:LCG327694 LMC327683:LMC327694 LVY327683:LVY327694 MFU327683:MFU327694 MPQ327683:MPQ327694 MZM327683:MZM327694 NJI327683:NJI327694 NTE327683:NTE327694 ODA327683:ODA327694 OMW327683:OMW327694 OWS327683:OWS327694 PGO327683:PGO327694 PQK327683:PQK327694 QAG327683:QAG327694 QKC327683:QKC327694 QTY327683:QTY327694 RDU327683:RDU327694 RNQ327683:RNQ327694 RXM327683:RXM327694 SHI327683:SHI327694 SRE327683:SRE327694 TBA327683:TBA327694 TKW327683:TKW327694 TUS327683:TUS327694 UEO327683:UEO327694 UOK327683:UOK327694 UYG327683:UYG327694 VIC327683:VIC327694 VRY327683:VRY327694 WBU327683:WBU327694 WLQ327683:WLQ327694 WVM327683:WVM327694 E393219:E393230 JA393219:JA393230 SW393219:SW393230 ACS393219:ACS393230 AMO393219:AMO393230 AWK393219:AWK393230 BGG393219:BGG393230 BQC393219:BQC393230 BZY393219:BZY393230 CJU393219:CJU393230 CTQ393219:CTQ393230 DDM393219:DDM393230 DNI393219:DNI393230 DXE393219:DXE393230 EHA393219:EHA393230 EQW393219:EQW393230 FAS393219:FAS393230 FKO393219:FKO393230 FUK393219:FUK393230 GEG393219:GEG393230 GOC393219:GOC393230 GXY393219:GXY393230 HHU393219:HHU393230 HRQ393219:HRQ393230 IBM393219:IBM393230 ILI393219:ILI393230 IVE393219:IVE393230 JFA393219:JFA393230 JOW393219:JOW393230 JYS393219:JYS393230 KIO393219:KIO393230 KSK393219:KSK393230 LCG393219:LCG393230 LMC393219:LMC393230 LVY393219:LVY393230 MFU393219:MFU393230 MPQ393219:MPQ393230 MZM393219:MZM393230 NJI393219:NJI393230 NTE393219:NTE393230 ODA393219:ODA393230 OMW393219:OMW393230 OWS393219:OWS393230 PGO393219:PGO393230 PQK393219:PQK393230 QAG393219:QAG393230 QKC393219:QKC393230 QTY393219:QTY393230 RDU393219:RDU393230 RNQ393219:RNQ393230 RXM393219:RXM393230 SHI393219:SHI393230 SRE393219:SRE393230 TBA393219:TBA393230 TKW393219:TKW393230 TUS393219:TUS393230 UEO393219:UEO393230 UOK393219:UOK393230 UYG393219:UYG393230 VIC393219:VIC393230 VRY393219:VRY393230 WBU393219:WBU393230 WLQ393219:WLQ393230 WVM393219:WVM393230 E458755:E458766 JA458755:JA458766 SW458755:SW458766 ACS458755:ACS458766 AMO458755:AMO458766 AWK458755:AWK458766 BGG458755:BGG458766 BQC458755:BQC458766 BZY458755:BZY458766 CJU458755:CJU458766 CTQ458755:CTQ458766 DDM458755:DDM458766 DNI458755:DNI458766 DXE458755:DXE458766 EHA458755:EHA458766 EQW458755:EQW458766 FAS458755:FAS458766 FKO458755:FKO458766 FUK458755:FUK458766 GEG458755:GEG458766 GOC458755:GOC458766 GXY458755:GXY458766 HHU458755:HHU458766 HRQ458755:HRQ458766 IBM458755:IBM458766 ILI458755:ILI458766 IVE458755:IVE458766 JFA458755:JFA458766 JOW458755:JOW458766 JYS458755:JYS458766 KIO458755:KIO458766 KSK458755:KSK458766 LCG458755:LCG458766 LMC458755:LMC458766 LVY458755:LVY458766 MFU458755:MFU458766 MPQ458755:MPQ458766 MZM458755:MZM458766 NJI458755:NJI458766 NTE458755:NTE458766 ODA458755:ODA458766 OMW458755:OMW458766 OWS458755:OWS458766 PGO458755:PGO458766 PQK458755:PQK458766 QAG458755:QAG458766 QKC458755:QKC458766 QTY458755:QTY458766 RDU458755:RDU458766 RNQ458755:RNQ458766 RXM458755:RXM458766 SHI458755:SHI458766 SRE458755:SRE458766 TBA458755:TBA458766 TKW458755:TKW458766 TUS458755:TUS458766 UEO458755:UEO458766 UOK458755:UOK458766 UYG458755:UYG458766 VIC458755:VIC458766 VRY458755:VRY458766 WBU458755:WBU458766 WLQ458755:WLQ458766 WVM458755:WVM458766 E524291:E524302 JA524291:JA524302 SW524291:SW524302 ACS524291:ACS524302 AMO524291:AMO524302 AWK524291:AWK524302 BGG524291:BGG524302 BQC524291:BQC524302 BZY524291:BZY524302 CJU524291:CJU524302 CTQ524291:CTQ524302 DDM524291:DDM524302 DNI524291:DNI524302 DXE524291:DXE524302 EHA524291:EHA524302 EQW524291:EQW524302 FAS524291:FAS524302 FKO524291:FKO524302 FUK524291:FUK524302 GEG524291:GEG524302 GOC524291:GOC524302 GXY524291:GXY524302 HHU524291:HHU524302 HRQ524291:HRQ524302 IBM524291:IBM524302 ILI524291:ILI524302 IVE524291:IVE524302 JFA524291:JFA524302 JOW524291:JOW524302 JYS524291:JYS524302 KIO524291:KIO524302 KSK524291:KSK524302 LCG524291:LCG524302 LMC524291:LMC524302 LVY524291:LVY524302 MFU524291:MFU524302 MPQ524291:MPQ524302 MZM524291:MZM524302 NJI524291:NJI524302 NTE524291:NTE524302 ODA524291:ODA524302 OMW524291:OMW524302 OWS524291:OWS524302 PGO524291:PGO524302 PQK524291:PQK524302 QAG524291:QAG524302 QKC524291:QKC524302 QTY524291:QTY524302 RDU524291:RDU524302 RNQ524291:RNQ524302 RXM524291:RXM524302 SHI524291:SHI524302 SRE524291:SRE524302 TBA524291:TBA524302 TKW524291:TKW524302 TUS524291:TUS524302 UEO524291:UEO524302 UOK524291:UOK524302 UYG524291:UYG524302 VIC524291:VIC524302 VRY524291:VRY524302 WBU524291:WBU524302 WLQ524291:WLQ524302 WVM524291:WVM524302 E589827:E589838 JA589827:JA589838 SW589827:SW589838 ACS589827:ACS589838 AMO589827:AMO589838 AWK589827:AWK589838 BGG589827:BGG589838 BQC589827:BQC589838 BZY589827:BZY589838 CJU589827:CJU589838 CTQ589827:CTQ589838 DDM589827:DDM589838 DNI589827:DNI589838 DXE589827:DXE589838 EHA589827:EHA589838 EQW589827:EQW589838 FAS589827:FAS589838 FKO589827:FKO589838 FUK589827:FUK589838 GEG589827:GEG589838 GOC589827:GOC589838 GXY589827:GXY589838 HHU589827:HHU589838 HRQ589827:HRQ589838 IBM589827:IBM589838 ILI589827:ILI589838 IVE589827:IVE589838 JFA589827:JFA589838 JOW589827:JOW589838 JYS589827:JYS589838 KIO589827:KIO589838 KSK589827:KSK589838 LCG589827:LCG589838 LMC589827:LMC589838 LVY589827:LVY589838 MFU589827:MFU589838 MPQ589827:MPQ589838 MZM589827:MZM589838 NJI589827:NJI589838 NTE589827:NTE589838 ODA589827:ODA589838 OMW589827:OMW589838 OWS589827:OWS589838 PGO589827:PGO589838 PQK589827:PQK589838 QAG589827:QAG589838 QKC589827:QKC589838 QTY589827:QTY589838 RDU589827:RDU589838 RNQ589827:RNQ589838 RXM589827:RXM589838 SHI589827:SHI589838 SRE589827:SRE589838 TBA589827:TBA589838 TKW589827:TKW589838 TUS589827:TUS589838 UEO589827:UEO589838 UOK589827:UOK589838 UYG589827:UYG589838 VIC589827:VIC589838 VRY589827:VRY589838 WBU589827:WBU589838 WLQ589827:WLQ589838 WVM589827:WVM589838 E655363:E655374 JA655363:JA655374 SW655363:SW655374 ACS655363:ACS655374 AMO655363:AMO655374 AWK655363:AWK655374 BGG655363:BGG655374 BQC655363:BQC655374 BZY655363:BZY655374 CJU655363:CJU655374 CTQ655363:CTQ655374 DDM655363:DDM655374 DNI655363:DNI655374 DXE655363:DXE655374 EHA655363:EHA655374 EQW655363:EQW655374 FAS655363:FAS655374 FKO655363:FKO655374 FUK655363:FUK655374 GEG655363:GEG655374 GOC655363:GOC655374 GXY655363:GXY655374 HHU655363:HHU655374 HRQ655363:HRQ655374 IBM655363:IBM655374 ILI655363:ILI655374 IVE655363:IVE655374 JFA655363:JFA655374 JOW655363:JOW655374 JYS655363:JYS655374 KIO655363:KIO655374 KSK655363:KSK655374 LCG655363:LCG655374 LMC655363:LMC655374 LVY655363:LVY655374 MFU655363:MFU655374 MPQ655363:MPQ655374 MZM655363:MZM655374 NJI655363:NJI655374 NTE655363:NTE655374 ODA655363:ODA655374 OMW655363:OMW655374 OWS655363:OWS655374 PGO655363:PGO655374 PQK655363:PQK655374 QAG655363:QAG655374 QKC655363:QKC655374 QTY655363:QTY655374 RDU655363:RDU655374 RNQ655363:RNQ655374 RXM655363:RXM655374 SHI655363:SHI655374 SRE655363:SRE655374 TBA655363:TBA655374 TKW655363:TKW655374 TUS655363:TUS655374 UEO655363:UEO655374 UOK655363:UOK655374 UYG655363:UYG655374 VIC655363:VIC655374 VRY655363:VRY655374 WBU655363:WBU655374 WLQ655363:WLQ655374 WVM655363:WVM655374 E720899:E720910 JA720899:JA720910 SW720899:SW720910 ACS720899:ACS720910 AMO720899:AMO720910 AWK720899:AWK720910 BGG720899:BGG720910 BQC720899:BQC720910 BZY720899:BZY720910 CJU720899:CJU720910 CTQ720899:CTQ720910 DDM720899:DDM720910 DNI720899:DNI720910 DXE720899:DXE720910 EHA720899:EHA720910 EQW720899:EQW720910 FAS720899:FAS720910 FKO720899:FKO720910 FUK720899:FUK720910 GEG720899:GEG720910 GOC720899:GOC720910 GXY720899:GXY720910 HHU720899:HHU720910 HRQ720899:HRQ720910 IBM720899:IBM720910 ILI720899:ILI720910 IVE720899:IVE720910 JFA720899:JFA720910 JOW720899:JOW720910 JYS720899:JYS720910 KIO720899:KIO720910 KSK720899:KSK720910 LCG720899:LCG720910 LMC720899:LMC720910 LVY720899:LVY720910 MFU720899:MFU720910 MPQ720899:MPQ720910 MZM720899:MZM720910 NJI720899:NJI720910 NTE720899:NTE720910 ODA720899:ODA720910 OMW720899:OMW720910 OWS720899:OWS720910 PGO720899:PGO720910 PQK720899:PQK720910 QAG720899:QAG720910 QKC720899:QKC720910 QTY720899:QTY720910 RDU720899:RDU720910 RNQ720899:RNQ720910 RXM720899:RXM720910 SHI720899:SHI720910 SRE720899:SRE720910 TBA720899:TBA720910 TKW720899:TKW720910 TUS720899:TUS720910 UEO720899:UEO720910 UOK720899:UOK720910 UYG720899:UYG720910 VIC720899:VIC720910 VRY720899:VRY720910 WBU720899:WBU720910 WLQ720899:WLQ720910 WVM720899:WVM720910 E786435:E786446 JA786435:JA786446 SW786435:SW786446 ACS786435:ACS786446 AMO786435:AMO786446 AWK786435:AWK786446 BGG786435:BGG786446 BQC786435:BQC786446 BZY786435:BZY786446 CJU786435:CJU786446 CTQ786435:CTQ786446 DDM786435:DDM786446 DNI786435:DNI786446 DXE786435:DXE786446 EHA786435:EHA786446 EQW786435:EQW786446 FAS786435:FAS786446 FKO786435:FKO786446 FUK786435:FUK786446 GEG786435:GEG786446 GOC786435:GOC786446 GXY786435:GXY786446 HHU786435:HHU786446 HRQ786435:HRQ786446 IBM786435:IBM786446 ILI786435:ILI786446 IVE786435:IVE786446 JFA786435:JFA786446 JOW786435:JOW786446 JYS786435:JYS786446 KIO786435:KIO786446 KSK786435:KSK786446 LCG786435:LCG786446 LMC786435:LMC786446 LVY786435:LVY786446 MFU786435:MFU786446 MPQ786435:MPQ786446 MZM786435:MZM786446 NJI786435:NJI786446 NTE786435:NTE786446 ODA786435:ODA786446 OMW786435:OMW786446 OWS786435:OWS786446 PGO786435:PGO786446 PQK786435:PQK786446 QAG786435:QAG786446 QKC786435:QKC786446 QTY786435:QTY786446 RDU786435:RDU786446 RNQ786435:RNQ786446 RXM786435:RXM786446 SHI786435:SHI786446 SRE786435:SRE786446 TBA786435:TBA786446 TKW786435:TKW786446 TUS786435:TUS786446 UEO786435:UEO786446 UOK786435:UOK786446 UYG786435:UYG786446 VIC786435:VIC786446 VRY786435:VRY786446 WBU786435:WBU786446 WLQ786435:WLQ786446 WVM786435:WVM786446 E851971:E851982 JA851971:JA851982 SW851971:SW851982 ACS851971:ACS851982 AMO851971:AMO851982 AWK851971:AWK851982 BGG851971:BGG851982 BQC851971:BQC851982 BZY851971:BZY851982 CJU851971:CJU851982 CTQ851971:CTQ851982 DDM851971:DDM851982 DNI851971:DNI851982 DXE851971:DXE851982 EHA851971:EHA851982 EQW851971:EQW851982 FAS851971:FAS851982 FKO851971:FKO851982 FUK851971:FUK851982 GEG851971:GEG851982 GOC851971:GOC851982 GXY851971:GXY851982 HHU851971:HHU851982 HRQ851971:HRQ851982 IBM851971:IBM851982 ILI851971:ILI851982 IVE851971:IVE851982 JFA851971:JFA851982 JOW851971:JOW851982 JYS851971:JYS851982 KIO851971:KIO851982 KSK851971:KSK851982 LCG851971:LCG851982 LMC851971:LMC851982 LVY851971:LVY851982 MFU851971:MFU851982 MPQ851971:MPQ851982 MZM851971:MZM851982 NJI851971:NJI851982 NTE851971:NTE851982 ODA851971:ODA851982 OMW851971:OMW851982 OWS851971:OWS851982 PGO851971:PGO851982 PQK851971:PQK851982 QAG851971:QAG851982 QKC851971:QKC851982 QTY851971:QTY851982 RDU851971:RDU851982 RNQ851971:RNQ851982 RXM851971:RXM851982 SHI851971:SHI851982 SRE851971:SRE851982 TBA851971:TBA851982 TKW851971:TKW851982 TUS851971:TUS851982 UEO851971:UEO851982 UOK851971:UOK851982 UYG851971:UYG851982 VIC851971:VIC851982 VRY851971:VRY851982 WBU851971:WBU851982 WLQ851971:WLQ851982 WVM851971:WVM851982 E917507:E917518 JA917507:JA917518 SW917507:SW917518 ACS917507:ACS917518 AMO917507:AMO917518 AWK917507:AWK917518 BGG917507:BGG917518 BQC917507:BQC917518 BZY917507:BZY917518 CJU917507:CJU917518 CTQ917507:CTQ917518 DDM917507:DDM917518 DNI917507:DNI917518 DXE917507:DXE917518 EHA917507:EHA917518 EQW917507:EQW917518 FAS917507:FAS917518 FKO917507:FKO917518 FUK917507:FUK917518 GEG917507:GEG917518 GOC917507:GOC917518 GXY917507:GXY917518 HHU917507:HHU917518 HRQ917507:HRQ917518 IBM917507:IBM917518 ILI917507:ILI917518 IVE917507:IVE917518 JFA917507:JFA917518 JOW917507:JOW917518 JYS917507:JYS917518 KIO917507:KIO917518 KSK917507:KSK917518 LCG917507:LCG917518 LMC917507:LMC917518 LVY917507:LVY917518 MFU917507:MFU917518 MPQ917507:MPQ917518 MZM917507:MZM917518 NJI917507:NJI917518 NTE917507:NTE917518 ODA917507:ODA917518 OMW917507:OMW917518 OWS917507:OWS917518 PGO917507:PGO917518 PQK917507:PQK917518 QAG917507:QAG917518 QKC917507:QKC917518 QTY917507:QTY917518 RDU917507:RDU917518 RNQ917507:RNQ917518 RXM917507:RXM917518 SHI917507:SHI917518 SRE917507:SRE917518 TBA917507:TBA917518 TKW917507:TKW917518 TUS917507:TUS917518 UEO917507:UEO917518 UOK917507:UOK917518 UYG917507:UYG917518 VIC917507:VIC917518 VRY917507:VRY917518 WBU917507:WBU917518 WLQ917507:WLQ917518 WVM917507:WVM917518 E983043:E983054 JA983043:JA983054 SW983043:SW983054 ACS983043:ACS983054 AMO983043:AMO983054 AWK983043:AWK983054 BGG983043:BGG983054 BQC983043:BQC983054 BZY983043:BZY983054 CJU983043:CJU983054 CTQ983043:CTQ983054 DDM983043:DDM983054 DNI983043:DNI983054 DXE983043:DXE983054 EHA983043:EHA983054 EQW983043:EQW983054 FAS983043:FAS983054 FKO983043:FKO983054 FUK983043:FUK983054 GEG983043:GEG983054 GOC983043:GOC983054 GXY983043:GXY983054 HHU983043:HHU983054 HRQ983043:HRQ983054 IBM983043:IBM983054 ILI983043:ILI983054 IVE983043:IVE983054 JFA983043:JFA983054 JOW983043:JOW983054 JYS983043:JYS983054 KIO983043:KIO983054 KSK983043:KSK983054 LCG983043:LCG983054 LMC983043:LMC983054 LVY983043:LVY983054 MFU983043:MFU983054 MPQ983043:MPQ983054 MZM983043:MZM983054 NJI983043:NJI983054 NTE983043:NTE983054 ODA983043:ODA983054 OMW983043:OMW983054 OWS983043:OWS983054 PGO983043:PGO983054 PQK983043:PQK983054 QAG983043:QAG983054 QKC983043:QKC983054 QTY983043:QTY983054 RDU983043:RDU983054 RNQ983043:RNQ983054 RXM983043:RXM983054 SHI983043:SHI983054 SRE983043:SRE983054 TBA983043:TBA983054 TKW983043:TKW983054 TUS983043:TUS983054 UEO983043:UEO983054 UOK983043:UOK983054 UYG983043:UYG983054 VIC983043:VIC983054 VRY983043:VRY983054 WBU983043:WBU983054 WLQ983043:WLQ983054 WVM983043:WVM983054 E30:E39 JA30:JA39 SW30:SW39 ACS30:ACS39 AMO30:AMO39 AWK30:AWK39 BGG30:BGG39 BQC30:BQC39 BZY30:BZY39 CJU30:CJU39 CTQ30:CTQ39 DDM30:DDM39 DNI30:DNI39 DXE30:DXE39 EHA30:EHA39 EQW30:EQW39 FAS30:FAS39 FKO30:FKO39 FUK30:FUK39 GEG30:GEG39 GOC30:GOC39 GXY30:GXY39 HHU30:HHU39 HRQ30:HRQ39 IBM30:IBM39 ILI30:ILI39 IVE30:IVE39 JFA30:JFA39 JOW30:JOW39 JYS30:JYS39 KIO30:KIO39 KSK30:KSK39 LCG30:LCG39 LMC30:LMC39 LVY30:LVY39 MFU30:MFU39 MPQ30:MPQ39 MZM30:MZM39 NJI30:NJI39 NTE30:NTE39 ODA30:ODA39 OMW30:OMW39 OWS30:OWS39 PGO30:PGO39 PQK30:PQK39 QAG30:QAG39 QKC30:QKC39 QTY30:QTY39 RDU30:RDU39 RNQ30:RNQ39 RXM30:RXM39 SHI30:SHI39 SRE30:SRE39 TBA30:TBA39 TKW30:TKW39 TUS30:TUS39 UEO30:UEO39 UOK30:UOK39 UYG30:UYG39 VIC30:VIC39 VRY30:VRY39 WBU30:WBU39 WLQ30:WLQ39 WVM30:WVM39 E65566:E65575 JA65566:JA65575 SW65566:SW65575 ACS65566:ACS65575 AMO65566:AMO65575 AWK65566:AWK65575 BGG65566:BGG65575 BQC65566:BQC65575 BZY65566:BZY65575 CJU65566:CJU65575 CTQ65566:CTQ65575 DDM65566:DDM65575 DNI65566:DNI65575 DXE65566:DXE65575 EHA65566:EHA65575 EQW65566:EQW65575 FAS65566:FAS65575 FKO65566:FKO65575 FUK65566:FUK65575 GEG65566:GEG65575 GOC65566:GOC65575 GXY65566:GXY65575 HHU65566:HHU65575 HRQ65566:HRQ65575 IBM65566:IBM65575 ILI65566:ILI65575 IVE65566:IVE65575 JFA65566:JFA65575 JOW65566:JOW65575 JYS65566:JYS65575 KIO65566:KIO65575 KSK65566:KSK65575 LCG65566:LCG65575 LMC65566:LMC65575 LVY65566:LVY65575 MFU65566:MFU65575 MPQ65566:MPQ65575 MZM65566:MZM65575 NJI65566:NJI65575 NTE65566:NTE65575 ODA65566:ODA65575 OMW65566:OMW65575 OWS65566:OWS65575 PGO65566:PGO65575 PQK65566:PQK65575 QAG65566:QAG65575 QKC65566:QKC65575 QTY65566:QTY65575 RDU65566:RDU65575 RNQ65566:RNQ65575 RXM65566:RXM65575 SHI65566:SHI65575 SRE65566:SRE65575 TBA65566:TBA65575 TKW65566:TKW65575 TUS65566:TUS65575 UEO65566:UEO65575 UOK65566:UOK65575 UYG65566:UYG65575 VIC65566:VIC65575 VRY65566:VRY65575 WBU65566:WBU65575 WLQ65566:WLQ65575 WVM65566:WVM65575 E131102:E131111 JA131102:JA131111 SW131102:SW131111 ACS131102:ACS131111 AMO131102:AMO131111 AWK131102:AWK131111 BGG131102:BGG131111 BQC131102:BQC131111 BZY131102:BZY131111 CJU131102:CJU131111 CTQ131102:CTQ131111 DDM131102:DDM131111 DNI131102:DNI131111 DXE131102:DXE131111 EHA131102:EHA131111 EQW131102:EQW131111 FAS131102:FAS131111 FKO131102:FKO131111 FUK131102:FUK131111 GEG131102:GEG131111 GOC131102:GOC131111 GXY131102:GXY131111 HHU131102:HHU131111 HRQ131102:HRQ131111 IBM131102:IBM131111 ILI131102:ILI131111 IVE131102:IVE131111 JFA131102:JFA131111 JOW131102:JOW131111 JYS131102:JYS131111 KIO131102:KIO131111 KSK131102:KSK131111 LCG131102:LCG131111 LMC131102:LMC131111 LVY131102:LVY131111 MFU131102:MFU131111 MPQ131102:MPQ131111 MZM131102:MZM131111 NJI131102:NJI131111 NTE131102:NTE131111 ODA131102:ODA131111 OMW131102:OMW131111 OWS131102:OWS131111 PGO131102:PGO131111 PQK131102:PQK131111 QAG131102:QAG131111 QKC131102:QKC131111 QTY131102:QTY131111 RDU131102:RDU131111 RNQ131102:RNQ131111 RXM131102:RXM131111 SHI131102:SHI131111 SRE131102:SRE131111 TBA131102:TBA131111 TKW131102:TKW131111 TUS131102:TUS131111 UEO131102:UEO131111 UOK131102:UOK131111 UYG131102:UYG131111 VIC131102:VIC131111 VRY131102:VRY131111 WBU131102:WBU131111 WLQ131102:WLQ131111 WVM131102:WVM131111 E196638:E196647 JA196638:JA196647 SW196638:SW196647 ACS196638:ACS196647 AMO196638:AMO196647 AWK196638:AWK196647 BGG196638:BGG196647 BQC196638:BQC196647 BZY196638:BZY196647 CJU196638:CJU196647 CTQ196638:CTQ196647 DDM196638:DDM196647 DNI196638:DNI196647 DXE196638:DXE196647 EHA196638:EHA196647 EQW196638:EQW196647 FAS196638:FAS196647 FKO196638:FKO196647 FUK196638:FUK196647 GEG196638:GEG196647 GOC196638:GOC196647 GXY196638:GXY196647 HHU196638:HHU196647 HRQ196638:HRQ196647 IBM196638:IBM196647 ILI196638:ILI196647 IVE196638:IVE196647 JFA196638:JFA196647 JOW196638:JOW196647 JYS196638:JYS196647 KIO196638:KIO196647 KSK196638:KSK196647 LCG196638:LCG196647 LMC196638:LMC196647 LVY196638:LVY196647 MFU196638:MFU196647 MPQ196638:MPQ196647 MZM196638:MZM196647 NJI196638:NJI196647 NTE196638:NTE196647 ODA196638:ODA196647 OMW196638:OMW196647 OWS196638:OWS196647 PGO196638:PGO196647 PQK196638:PQK196647 QAG196638:QAG196647 QKC196638:QKC196647 QTY196638:QTY196647 RDU196638:RDU196647 RNQ196638:RNQ196647 RXM196638:RXM196647 SHI196638:SHI196647 SRE196638:SRE196647 TBA196638:TBA196647 TKW196638:TKW196647 TUS196638:TUS196647 UEO196638:UEO196647 UOK196638:UOK196647 UYG196638:UYG196647 VIC196638:VIC196647 VRY196638:VRY196647 WBU196638:WBU196647 WLQ196638:WLQ196647 WVM196638:WVM196647 E262174:E262183 JA262174:JA262183 SW262174:SW262183 ACS262174:ACS262183 AMO262174:AMO262183 AWK262174:AWK262183 BGG262174:BGG262183 BQC262174:BQC262183 BZY262174:BZY262183 CJU262174:CJU262183 CTQ262174:CTQ262183 DDM262174:DDM262183 DNI262174:DNI262183 DXE262174:DXE262183 EHA262174:EHA262183 EQW262174:EQW262183 FAS262174:FAS262183 FKO262174:FKO262183 FUK262174:FUK262183 GEG262174:GEG262183 GOC262174:GOC262183 GXY262174:GXY262183 HHU262174:HHU262183 HRQ262174:HRQ262183 IBM262174:IBM262183 ILI262174:ILI262183 IVE262174:IVE262183 JFA262174:JFA262183 JOW262174:JOW262183 JYS262174:JYS262183 KIO262174:KIO262183 KSK262174:KSK262183 LCG262174:LCG262183 LMC262174:LMC262183 LVY262174:LVY262183 MFU262174:MFU262183 MPQ262174:MPQ262183 MZM262174:MZM262183 NJI262174:NJI262183 NTE262174:NTE262183 ODA262174:ODA262183 OMW262174:OMW262183 OWS262174:OWS262183 PGO262174:PGO262183 PQK262174:PQK262183 QAG262174:QAG262183 QKC262174:QKC262183 QTY262174:QTY262183 RDU262174:RDU262183 RNQ262174:RNQ262183 RXM262174:RXM262183 SHI262174:SHI262183 SRE262174:SRE262183 TBA262174:TBA262183 TKW262174:TKW262183 TUS262174:TUS262183 UEO262174:UEO262183 UOK262174:UOK262183 UYG262174:UYG262183 VIC262174:VIC262183 VRY262174:VRY262183 WBU262174:WBU262183 WLQ262174:WLQ262183 WVM262174:WVM262183 E327710:E327719 JA327710:JA327719 SW327710:SW327719 ACS327710:ACS327719 AMO327710:AMO327719 AWK327710:AWK327719 BGG327710:BGG327719 BQC327710:BQC327719 BZY327710:BZY327719 CJU327710:CJU327719 CTQ327710:CTQ327719 DDM327710:DDM327719 DNI327710:DNI327719 DXE327710:DXE327719 EHA327710:EHA327719 EQW327710:EQW327719 FAS327710:FAS327719 FKO327710:FKO327719 FUK327710:FUK327719 GEG327710:GEG327719 GOC327710:GOC327719 GXY327710:GXY327719 HHU327710:HHU327719 HRQ327710:HRQ327719 IBM327710:IBM327719 ILI327710:ILI327719 IVE327710:IVE327719 JFA327710:JFA327719 JOW327710:JOW327719 JYS327710:JYS327719 KIO327710:KIO327719 KSK327710:KSK327719 LCG327710:LCG327719 LMC327710:LMC327719 LVY327710:LVY327719 MFU327710:MFU327719 MPQ327710:MPQ327719 MZM327710:MZM327719 NJI327710:NJI327719 NTE327710:NTE327719 ODA327710:ODA327719 OMW327710:OMW327719 OWS327710:OWS327719 PGO327710:PGO327719 PQK327710:PQK327719 QAG327710:QAG327719 QKC327710:QKC327719 QTY327710:QTY327719 RDU327710:RDU327719 RNQ327710:RNQ327719 RXM327710:RXM327719 SHI327710:SHI327719 SRE327710:SRE327719 TBA327710:TBA327719 TKW327710:TKW327719 TUS327710:TUS327719 UEO327710:UEO327719 UOK327710:UOK327719 UYG327710:UYG327719 VIC327710:VIC327719 VRY327710:VRY327719 WBU327710:WBU327719 WLQ327710:WLQ327719 WVM327710:WVM327719 E393246:E393255 JA393246:JA393255 SW393246:SW393255 ACS393246:ACS393255 AMO393246:AMO393255 AWK393246:AWK393255 BGG393246:BGG393255 BQC393246:BQC393255 BZY393246:BZY393255 CJU393246:CJU393255 CTQ393246:CTQ393255 DDM393246:DDM393255 DNI393246:DNI393255 DXE393246:DXE393255 EHA393246:EHA393255 EQW393246:EQW393255 FAS393246:FAS393255 FKO393246:FKO393255 FUK393246:FUK393255 GEG393246:GEG393255 GOC393246:GOC393255 GXY393246:GXY393255 HHU393246:HHU393255 HRQ393246:HRQ393255 IBM393246:IBM393255 ILI393246:ILI393255 IVE393246:IVE393255 JFA393246:JFA393255 JOW393246:JOW393255 JYS393246:JYS393255 KIO393246:KIO393255 KSK393246:KSK393255 LCG393246:LCG393255 LMC393246:LMC393255 LVY393246:LVY393255 MFU393246:MFU393255 MPQ393246:MPQ393255 MZM393246:MZM393255 NJI393246:NJI393255 NTE393246:NTE393255 ODA393246:ODA393255 OMW393246:OMW393255 OWS393246:OWS393255 PGO393246:PGO393255 PQK393246:PQK393255 QAG393246:QAG393255 QKC393246:QKC393255 QTY393246:QTY393255 RDU393246:RDU393255 RNQ393246:RNQ393255 RXM393246:RXM393255 SHI393246:SHI393255 SRE393246:SRE393255 TBA393246:TBA393255 TKW393246:TKW393255 TUS393246:TUS393255 UEO393246:UEO393255 UOK393246:UOK393255 UYG393246:UYG393255 VIC393246:VIC393255 VRY393246:VRY393255 WBU393246:WBU393255 WLQ393246:WLQ393255 WVM393246:WVM393255 E458782:E458791 JA458782:JA458791 SW458782:SW458791 ACS458782:ACS458791 AMO458782:AMO458791 AWK458782:AWK458791 BGG458782:BGG458791 BQC458782:BQC458791 BZY458782:BZY458791 CJU458782:CJU458791 CTQ458782:CTQ458791 DDM458782:DDM458791 DNI458782:DNI458791 DXE458782:DXE458791 EHA458782:EHA458791 EQW458782:EQW458791 FAS458782:FAS458791 FKO458782:FKO458791 FUK458782:FUK458791 GEG458782:GEG458791 GOC458782:GOC458791 GXY458782:GXY458791 HHU458782:HHU458791 HRQ458782:HRQ458791 IBM458782:IBM458791 ILI458782:ILI458791 IVE458782:IVE458791 JFA458782:JFA458791 JOW458782:JOW458791 JYS458782:JYS458791 KIO458782:KIO458791 KSK458782:KSK458791 LCG458782:LCG458791 LMC458782:LMC458791 LVY458782:LVY458791 MFU458782:MFU458791 MPQ458782:MPQ458791 MZM458782:MZM458791 NJI458782:NJI458791 NTE458782:NTE458791 ODA458782:ODA458791 OMW458782:OMW458791 OWS458782:OWS458791 PGO458782:PGO458791 PQK458782:PQK458791 QAG458782:QAG458791 QKC458782:QKC458791 QTY458782:QTY458791 RDU458782:RDU458791 RNQ458782:RNQ458791 RXM458782:RXM458791 SHI458782:SHI458791 SRE458782:SRE458791 TBA458782:TBA458791 TKW458782:TKW458791 TUS458782:TUS458791 UEO458782:UEO458791 UOK458782:UOK458791 UYG458782:UYG458791 VIC458782:VIC458791 VRY458782:VRY458791 WBU458782:WBU458791 WLQ458782:WLQ458791 WVM458782:WVM458791 E524318:E524327 JA524318:JA524327 SW524318:SW524327 ACS524318:ACS524327 AMO524318:AMO524327 AWK524318:AWK524327 BGG524318:BGG524327 BQC524318:BQC524327 BZY524318:BZY524327 CJU524318:CJU524327 CTQ524318:CTQ524327 DDM524318:DDM524327 DNI524318:DNI524327 DXE524318:DXE524327 EHA524318:EHA524327 EQW524318:EQW524327 FAS524318:FAS524327 FKO524318:FKO524327 FUK524318:FUK524327 GEG524318:GEG524327 GOC524318:GOC524327 GXY524318:GXY524327 HHU524318:HHU524327 HRQ524318:HRQ524327 IBM524318:IBM524327 ILI524318:ILI524327 IVE524318:IVE524327 JFA524318:JFA524327 JOW524318:JOW524327 JYS524318:JYS524327 KIO524318:KIO524327 KSK524318:KSK524327 LCG524318:LCG524327 LMC524318:LMC524327 LVY524318:LVY524327 MFU524318:MFU524327 MPQ524318:MPQ524327 MZM524318:MZM524327 NJI524318:NJI524327 NTE524318:NTE524327 ODA524318:ODA524327 OMW524318:OMW524327 OWS524318:OWS524327 PGO524318:PGO524327 PQK524318:PQK524327 QAG524318:QAG524327 QKC524318:QKC524327 QTY524318:QTY524327 RDU524318:RDU524327 RNQ524318:RNQ524327 RXM524318:RXM524327 SHI524318:SHI524327 SRE524318:SRE524327 TBA524318:TBA524327 TKW524318:TKW524327 TUS524318:TUS524327 UEO524318:UEO524327 UOK524318:UOK524327 UYG524318:UYG524327 VIC524318:VIC524327 VRY524318:VRY524327 WBU524318:WBU524327 WLQ524318:WLQ524327 WVM524318:WVM524327 E589854:E589863 JA589854:JA589863 SW589854:SW589863 ACS589854:ACS589863 AMO589854:AMO589863 AWK589854:AWK589863 BGG589854:BGG589863 BQC589854:BQC589863 BZY589854:BZY589863 CJU589854:CJU589863 CTQ589854:CTQ589863 DDM589854:DDM589863 DNI589854:DNI589863 DXE589854:DXE589863 EHA589854:EHA589863 EQW589854:EQW589863 FAS589854:FAS589863 FKO589854:FKO589863 FUK589854:FUK589863 GEG589854:GEG589863 GOC589854:GOC589863 GXY589854:GXY589863 HHU589854:HHU589863 HRQ589854:HRQ589863 IBM589854:IBM589863 ILI589854:ILI589863 IVE589854:IVE589863 JFA589854:JFA589863 JOW589854:JOW589863 JYS589854:JYS589863 KIO589854:KIO589863 KSK589854:KSK589863 LCG589854:LCG589863 LMC589854:LMC589863 LVY589854:LVY589863 MFU589854:MFU589863 MPQ589854:MPQ589863 MZM589854:MZM589863 NJI589854:NJI589863 NTE589854:NTE589863 ODA589854:ODA589863 OMW589854:OMW589863 OWS589854:OWS589863 PGO589854:PGO589863 PQK589854:PQK589863 QAG589854:QAG589863 QKC589854:QKC589863 QTY589854:QTY589863 RDU589854:RDU589863 RNQ589854:RNQ589863 RXM589854:RXM589863 SHI589854:SHI589863 SRE589854:SRE589863 TBA589854:TBA589863 TKW589854:TKW589863 TUS589854:TUS589863 UEO589854:UEO589863 UOK589854:UOK589863 UYG589854:UYG589863 VIC589854:VIC589863 VRY589854:VRY589863 WBU589854:WBU589863 WLQ589854:WLQ589863 WVM589854:WVM589863 E655390:E655399 JA655390:JA655399 SW655390:SW655399 ACS655390:ACS655399 AMO655390:AMO655399 AWK655390:AWK655399 BGG655390:BGG655399 BQC655390:BQC655399 BZY655390:BZY655399 CJU655390:CJU655399 CTQ655390:CTQ655399 DDM655390:DDM655399 DNI655390:DNI655399 DXE655390:DXE655399 EHA655390:EHA655399 EQW655390:EQW655399 FAS655390:FAS655399 FKO655390:FKO655399 FUK655390:FUK655399 GEG655390:GEG655399 GOC655390:GOC655399 GXY655390:GXY655399 HHU655390:HHU655399 HRQ655390:HRQ655399 IBM655390:IBM655399 ILI655390:ILI655399 IVE655390:IVE655399 JFA655390:JFA655399 JOW655390:JOW655399 JYS655390:JYS655399 KIO655390:KIO655399 KSK655390:KSK655399 LCG655390:LCG655399 LMC655390:LMC655399 LVY655390:LVY655399 MFU655390:MFU655399 MPQ655390:MPQ655399 MZM655390:MZM655399 NJI655390:NJI655399 NTE655390:NTE655399 ODA655390:ODA655399 OMW655390:OMW655399 OWS655390:OWS655399 PGO655390:PGO655399 PQK655390:PQK655399 QAG655390:QAG655399 QKC655390:QKC655399 QTY655390:QTY655399 RDU655390:RDU655399 RNQ655390:RNQ655399 RXM655390:RXM655399 SHI655390:SHI655399 SRE655390:SRE655399 TBA655390:TBA655399 TKW655390:TKW655399 TUS655390:TUS655399 UEO655390:UEO655399 UOK655390:UOK655399 UYG655390:UYG655399 VIC655390:VIC655399 VRY655390:VRY655399 WBU655390:WBU655399 WLQ655390:WLQ655399 WVM655390:WVM655399 E720926:E720935 JA720926:JA720935 SW720926:SW720935 ACS720926:ACS720935 AMO720926:AMO720935 AWK720926:AWK720935 BGG720926:BGG720935 BQC720926:BQC720935 BZY720926:BZY720935 CJU720926:CJU720935 CTQ720926:CTQ720935 DDM720926:DDM720935 DNI720926:DNI720935 DXE720926:DXE720935 EHA720926:EHA720935 EQW720926:EQW720935 FAS720926:FAS720935 FKO720926:FKO720935 FUK720926:FUK720935 GEG720926:GEG720935 GOC720926:GOC720935 GXY720926:GXY720935 HHU720926:HHU720935 HRQ720926:HRQ720935 IBM720926:IBM720935 ILI720926:ILI720935 IVE720926:IVE720935 JFA720926:JFA720935 JOW720926:JOW720935 JYS720926:JYS720935 KIO720926:KIO720935 KSK720926:KSK720935 LCG720926:LCG720935 LMC720926:LMC720935 LVY720926:LVY720935 MFU720926:MFU720935 MPQ720926:MPQ720935 MZM720926:MZM720935 NJI720926:NJI720935 NTE720926:NTE720935 ODA720926:ODA720935 OMW720926:OMW720935 OWS720926:OWS720935 PGO720926:PGO720935 PQK720926:PQK720935 QAG720926:QAG720935 QKC720926:QKC720935 QTY720926:QTY720935 RDU720926:RDU720935 RNQ720926:RNQ720935 RXM720926:RXM720935 SHI720926:SHI720935 SRE720926:SRE720935 TBA720926:TBA720935 TKW720926:TKW720935 TUS720926:TUS720935 UEO720926:UEO720935 UOK720926:UOK720935 UYG720926:UYG720935 VIC720926:VIC720935 VRY720926:VRY720935 WBU720926:WBU720935 WLQ720926:WLQ720935 WVM720926:WVM720935 E786462:E786471 JA786462:JA786471 SW786462:SW786471 ACS786462:ACS786471 AMO786462:AMO786471 AWK786462:AWK786471 BGG786462:BGG786471 BQC786462:BQC786471 BZY786462:BZY786471 CJU786462:CJU786471 CTQ786462:CTQ786471 DDM786462:DDM786471 DNI786462:DNI786471 DXE786462:DXE786471 EHA786462:EHA786471 EQW786462:EQW786471 FAS786462:FAS786471 FKO786462:FKO786471 FUK786462:FUK786471 GEG786462:GEG786471 GOC786462:GOC786471 GXY786462:GXY786471 HHU786462:HHU786471 HRQ786462:HRQ786471 IBM786462:IBM786471 ILI786462:ILI786471 IVE786462:IVE786471 JFA786462:JFA786471 JOW786462:JOW786471 JYS786462:JYS786471 KIO786462:KIO786471 KSK786462:KSK786471 LCG786462:LCG786471 LMC786462:LMC786471 LVY786462:LVY786471 MFU786462:MFU786471 MPQ786462:MPQ786471 MZM786462:MZM786471 NJI786462:NJI786471 NTE786462:NTE786471 ODA786462:ODA786471 OMW786462:OMW786471 OWS786462:OWS786471 PGO786462:PGO786471 PQK786462:PQK786471 QAG786462:QAG786471 QKC786462:QKC786471 QTY786462:QTY786471 RDU786462:RDU786471 RNQ786462:RNQ786471 RXM786462:RXM786471 SHI786462:SHI786471 SRE786462:SRE786471 TBA786462:TBA786471 TKW786462:TKW786471 TUS786462:TUS786471 UEO786462:UEO786471 UOK786462:UOK786471 UYG786462:UYG786471 VIC786462:VIC786471 VRY786462:VRY786471 WBU786462:WBU786471 WLQ786462:WLQ786471 WVM786462:WVM786471 E851998:E852007 JA851998:JA852007 SW851998:SW852007 ACS851998:ACS852007 AMO851998:AMO852007 AWK851998:AWK852007 BGG851998:BGG852007 BQC851998:BQC852007 BZY851998:BZY852007 CJU851998:CJU852007 CTQ851998:CTQ852007 DDM851998:DDM852007 DNI851998:DNI852007 DXE851998:DXE852007 EHA851998:EHA852007 EQW851998:EQW852007 FAS851998:FAS852007 FKO851998:FKO852007 FUK851998:FUK852007 GEG851998:GEG852007 GOC851998:GOC852007 GXY851998:GXY852007 HHU851998:HHU852007 HRQ851998:HRQ852007 IBM851998:IBM852007 ILI851998:ILI852007 IVE851998:IVE852007 JFA851998:JFA852007 JOW851998:JOW852007 JYS851998:JYS852007 KIO851998:KIO852007 KSK851998:KSK852007 LCG851998:LCG852007 LMC851998:LMC852007 LVY851998:LVY852007 MFU851998:MFU852007 MPQ851998:MPQ852007 MZM851998:MZM852007 NJI851998:NJI852007 NTE851998:NTE852007 ODA851998:ODA852007 OMW851998:OMW852007 OWS851998:OWS852007 PGO851998:PGO852007 PQK851998:PQK852007 QAG851998:QAG852007 QKC851998:QKC852007 QTY851998:QTY852007 RDU851998:RDU852007 RNQ851998:RNQ852007 RXM851998:RXM852007 SHI851998:SHI852007 SRE851998:SRE852007 TBA851998:TBA852007 TKW851998:TKW852007 TUS851998:TUS852007 UEO851998:UEO852007 UOK851998:UOK852007 UYG851998:UYG852007 VIC851998:VIC852007 VRY851998:VRY852007 WBU851998:WBU852007 WLQ851998:WLQ852007 WVM851998:WVM852007 E917534:E917543 JA917534:JA917543 SW917534:SW917543 ACS917534:ACS917543 AMO917534:AMO917543 AWK917534:AWK917543 BGG917534:BGG917543 BQC917534:BQC917543 BZY917534:BZY917543 CJU917534:CJU917543 CTQ917534:CTQ917543 DDM917534:DDM917543 DNI917534:DNI917543 DXE917534:DXE917543 EHA917534:EHA917543 EQW917534:EQW917543 FAS917534:FAS917543 FKO917534:FKO917543 FUK917534:FUK917543 GEG917534:GEG917543 GOC917534:GOC917543 GXY917534:GXY917543 HHU917534:HHU917543 HRQ917534:HRQ917543 IBM917534:IBM917543 ILI917534:ILI917543 IVE917534:IVE917543 JFA917534:JFA917543 JOW917534:JOW917543 JYS917534:JYS917543 KIO917534:KIO917543 KSK917534:KSK917543 LCG917534:LCG917543 LMC917534:LMC917543 LVY917534:LVY917543 MFU917534:MFU917543 MPQ917534:MPQ917543 MZM917534:MZM917543 NJI917534:NJI917543 NTE917534:NTE917543 ODA917534:ODA917543 OMW917534:OMW917543 OWS917534:OWS917543 PGO917534:PGO917543 PQK917534:PQK917543 QAG917534:QAG917543 QKC917534:QKC917543 QTY917534:QTY917543 RDU917534:RDU917543 RNQ917534:RNQ917543 RXM917534:RXM917543 SHI917534:SHI917543 SRE917534:SRE917543 TBA917534:TBA917543 TKW917534:TKW917543 TUS917534:TUS917543 UEO917534:UEO917543 UOK917534:UOK917543 UYG917534:UYG917543 VIC917534:VIC917543 VRY917534:VRY917543 WBU917534:WBU917543 WLQ917534:WLQ917543 WVM917534:WVM917543 E983070:E983079 JA983070:JA983079 SW983070:SW983079 ACS983070:ACS983079 AMO983070:AMO983079 AWK983070:AWK983079 BGG983070:BGG983079 BQC983070:BQC983079 BZY983070:BZY983079 CJU983070:CJU983079 CTQ983070:CTQ983079 DDM983070:DDM983079 DNI983070:DNI983079 DXE983070:DXE983079 EHA983070:EHA983079 EQW983070:EQW983079 FAS983070:FAS983079 FKO983070:FKO983079 FUK983070:FUK983079 GEG983070:GEG983079 GOC983070:GOC983079 GXY983070:GXY983079 HHU983070:HHU983079 HRQ983070:HRQ983079 IBM983070:IBM983079 ILI983070:ILI983079 IVE983070:IVE983079 JFA983070:JFA983079 JOW983070:JOW983079 JYS983070:JYS983079 KIO983070:KIO983079 KSK983070:KSK983079 LCG983070:LCG983079 LMC983070:LMC983079 LVY983070:LVY983079 MFU983070:MFU983079 MPQ983070:MPQ983079 MZM983070:MZM983079 NJI983070:NJI983079 NTE983070:NTE983079 ODA983070:ODA983079 OMW983070:OMW983079 OWS983070:OWS983079 PGO983070:PGO983079 PQK983070:PQK983079 QAG983070:QAG983079 QKC983070:QKC983079 QTY983070:QTY983079 RDU983070:RDU983079 RNQ983070:RNQ983079 RXM983070:RXM983079 SHI983070:SHI983079 SRE983070:SRE983079 TBA983070:TBA983079 TKW983070:TKW983079 TUS983070:TUS983079 UEO983070:UEO983079 UOK983070:UOK983079 UYG983070:UYG983079 VIC983070:VIC983079 VRY983070:VRY983079 WBU983070:WBU983079 WLQ983070:WLQ983079 WVM983070:WVM983079 E58:E69 JA58:JA69 SW58:SW69 ACS58:ACS69 AMO58:AMO69 AWK58:AWK69 BGG58:BGG69 BQC58:BQC69 BZY58:BZY69 CJU58:CJU69 CTQ58:CTQ69 DDM58:DDM69 DNI58:DNI69 DXE58:DXE69 EHA58:EHA69 EQW58:EQW69 FAS58:FAS69 FKO58:FKO69 FUK58:FUK69 GEG58:GEG69 GOC58:GOC69 GXY58:GXY69 HHU58:HHU69 HRQ58:HRQ69 IBM58:IBM69 ILI58:ILI69 IVE58:IVE69 JFA58:JFA69 JOW58:JOW69 JYS58:JYS69 KIO58:KIO69 KSK58:KSK69 LCG58:LCG69 LMC58:LMC69 LVY58:LVY69 MFU58:MFU69 MPQ58:MPQ69 MZM58:MZM69 NJI58:NJI69 NTE58:NTE69 ODA58:ODA69 OMW58:OMW69 OWS58:OWS69 PGO58:PGO69 PQK58:PQK69 QAG58:QAG69 QKC58:QKC69 QTY58:QTY69 RDU58:RDU69 RNQ58:RNQ69 RXM58:RXM69 SHI58:SHI69 SRE58:SRE69 TBA58:TBA69 TKW58:TKW69 TUS58:TUS69 UEO58:UEO69 UOK58:UOK69 UYG58:UYG69 VIC58:VIC69 VRY58:VRY69 WBU58:WBU69 WLQ58:WLQ69 WVM58:WVM69 E65594:E65605 JA65594:JA65605 SW65594:SW65605 ACS65594:ACS65605 AMO65594:AMO65605 AWK65594:AWK65605 BGG65594:BGG65605 BQC65594:BQC65605 BZY65594:BZY65605 CJU65594:CJU65605 CTQ65594:CTQ65605 DDM65594:DDM65605 DNI65594:DNI65605 DXE65594:DXE65605 EHA65594:EHA65605 EQW65594:EQW65605 FAS65594:FAS65605 FKO65594:FKO65605 FUK65594:FUK65605 GEG65594:GEG65605 GOC65594:GOC65605 GXY65594:GXY65605 HHU65594:HHU65605 HRQ65594:HRQ65605 IBM65594:IBM65605 ILI65594:ILI65605 IVE65594:IVE65605 JFA65594:JFA65605 JOW65594:JOW65605 JYS65594:JYS65605 KIO65594:KIO65605 KSK65594:KSK65605 LCG65594:LCG65605 LMC65594:LMC65605 LVY65594:LVY65605 MFU65594:MFU65605 MPQ65594:MPQ65605 MZM65594:MZM65605 NJI65594:NJI65605 NTE65594:NTE65605 ODA65594:ODA65605 OMW65594:OMW65605 OWS65594:OWS65605 PGO65594:PGO65605 PQK65594:PQK65605 QAG65594:QAG65605 QKC65594:QKC65605 QTY65594:QTY65605 RDU65594:RDU65605 RNQ65594:RNQ65605 RXM65594:RXM65605 SHI65594:SHI65605 SRE65594:SRE65605 TBA65594:TBA65605 TKW65594:TKW65605 TUS65594:TUS65605 UEO65594:UEO65605 UOK65594:UOK65605 UYG65594:UYG65605 VIC65594:VIC65605 VRY65594:VRY65605 WBU65594:WBU65605 WLQ65594:WLQ65605 WVM65594:WVM65605 E131130:E131141 JA131130:JA131141 SW131130:SW131141 ACS131130:ACS131141 AMO131130:AMO131141 AWK131130:AWK131141 BGG131130:BGG131141 BQC131130:BQC131141 BZY131130:BZY131141 CJU131130:CJU131141 CTQ131130:CTQ131141 DDM131130:DDM131141 DNI131130:DNI131141 DXE131130:DXE131141 EHA131130:EHA131141 EQW131130:EQW131141 FAS131130:FAS131141 FKO131130:FKO131141 FUK131130:FUK131141 GEG131130:GEG131141 GOC131130:GOC131141 GXY131130:GXY131141 HHU131130:HHU131141 HRQ131130:HRQ131141 IBM131130:IBM131141 ILI131130:ILI131141 IVE131130:IVE131141 JFA131130:JFA131141 JOW131130:JOW131141 JYS131130:JYS131141 KIO131130:KIO131141 KSK131130:KSK131141 LCG131130:LCG131141 LMC131130:LMC131141 LVY131130:LVY131141 MFU131130:MFU131141 MPQ131130:MPQ131141 MZM131130:MZM131141 NJI131130:NJI131141 NTE131130:NTE131141 ODA131130:ODA131141 OMW131130:OMW131141 OWS131130:OWS131141 PGO131130:PGO131141 PQK131130:PQK131141 QAG131130:QAG131141 QKC131130:QKC131141 QTY131130:QTY131141 RDU131130:RDU131141 RNQ131130:RNQ131141 RXM131130:RXM131141 SHI131130:SHI131141 SRE131130:SRE131141 TBA131130:TBA131141 TKW131130:TKW131141 TUS131130:TUS131141 UEO131130:UEO131141 UOK131130:UOK131141 UYG131130:UYG131141 VIC131130:VIC131141 VRY131130:VRY131141 WBU131130:WBU131141 WLQ131130:WLQ131141 WVM131130:WVM131141 E196666:E196677 JA196666:JA196677 SW196666:SW196677 ACS196666:ACS196677 AMO196666:AMO196677 AWK196666:AWK196677 BGG196666:BGG196677 BQC196666:BQC196677 BZY196666:BZY196677 CJU196666:CJU196677 CTQ196666:CTQ196677 DDM196666:DDM196677 DNI196666:DNI196677 DXE196666:DXE196677 EHA196666:EHA196677 EQW196666:EQW196677 FAS196666:FAS196677 FKO196666:FKO196677 FUK196666:FUK196677 GEG196666:GEG196677 GOC196666:GOC196677 GXY196666:GXY196677 HHU196666:HHU196677 HRQ196666:HRQ196677 IBM196666:IBM196677 ILI196666:ILI196677 IVE196666:IVE196677 JFA196666:JFA196677 JOW196666:JOW196677 JYS196666:JYS196677 KIO196666:KIO196677 KSK196666:KSK196677 LCG196666:LCG196677 LMC196666:LMC196677 LVY196666:LVY196677 MFU196666:MFU196677 MPQ196666:MPQ196677 MZM196666:MZM196677 NJI196666:NJI196677 NTE196666:NTE196677 ODA196666:ODA196677 OMW196666:OMW196677 OWS196666:OWS196677 PGO196666:PGO196677 PQK196666:PQK196677 QAG196666:QAG196677 QKC196666:QKC196677 QTY196666:QTY196677 RDU196666:RDU196677 RNQ196666:RNQ196677 RXM196666:RXM196677 SHI196666:SHI196677 SRE196666:SRE196677 TBA196666:TBA196677 TKW196666:TKW196677 TUS196666:TUS196677 UEO196666:UEO196677 UOK196666:UOK196677 UYG196666:UYG196677 VIC196666:VIC196677 VRY196666:VRY196677 WBU196666:WBU196677 WLQ196666:WLQ196677 WVM196666:WVM196677 E262202:E262213 JA262202:JA262213 SW262202:SW262213 ACS262202:ACS262213 AMO262202:AMO262213 AWK262202:AWK262213 BGG262202:BGG262213 BQC262202:BQC262213 BZY262202:BZY262213 CJU262202:CJU262213 CTQ262202:CTQ262213 DDM262202:DDM262213 DNI262202:DNI262213 DXE262202:DXE262213 EHA262202:EHA262213 EQW262202:EQW262213 FAS262202:FAS262213 FKO262202:FKO262213 FUK262202:FUK262213 GEG262202:GEG262213 GOC262202:GOC262213 GXY262202:GXY262213 HHU262202:HHU262213 HRQ262202:HRQ262213 IBM262202:IBM262213 ILI262202:ILI262213 IVE262202:IVE262213 JFA262202:JFA262213 JOW262202:JOW262213 JYS262202:JYS262213 KIO262202:KIO262213 KSK262202:KSK262213 LCG262202:LCG262213 LMC262202:LMC262213 LVY262202:LVY262213 MFU262202:MFU262213 MPQ262202:MPQ262213 MZM262202:MZM262213 NJI262202:NJI262213 NTE262202:NTE262213 ODA262202:ODA262213 OMW262202:OMW262213 OWS262202:OWS262213 PGO262202:PGO262213 PQK262202:PQK262213 QAG262202:QAG262213 QKC262202:QKC262213 QTY262202:QTY262213 RDU262202:RDU262213 RNQ262202:RNQ262213 RXM262202:RXM262213 SHI262202:SHI262213 SRE262202:SRE262213 TBA262202:TBA262213 TKW262202:TKW262213 TUS262202:TUS262213 UEO262202:UEO262213 UOK262202:UOK262213 UYG262202:UYG262213 VIC262202:VIC262213 VRY262202:VRY262213 WBU262202:WBU262213 WLQ262202:WLQ262213 WVM262202:WVM262213 E327738:E327749 JA327738:JA327749 SW327738:SW327749 ACS327738:ACS327749 AMO327738:AMO327749 AWK327738:AWK327749 BGG327738:BGG327749 BQC327738:BQC327749 BZY327738:BZY327749 CJU327738:CJU327749 CTQ327738:CTQ327749 DDM327738:DDM327749 DNI327738:DNI327749 DXE327738:DXE327749 EHA327738:EHA327749 EQW327738:EQW327749 FAS327738:FAS327749 FKO327738:FKO327749 FUK327738:FUK327749 GEG327738:GEG327749 GOC327738:GOC327749 GXY327738:GXY327749 HHU327738:HHU327749 HRQ327738:HRQ327749 IBM327738:IBM327749 ILI327738:ILI327749 IVE327738:IVE327749 JFA327738:JFA327749 JOW327738:JOW327749 JYS327738:JYS327749 KIO327738:KIO327749 KSK327738:KSK327749 LCG327738:LCG327749 LMC327738:LMC327749 LVY327738:LVY327749 MFU327738:MFU327749 MPQ327738:MPQ327749 MZM327738:MZM327749 NJI327738:NJI327749 NTE327738:NTE327749 ODA327738:ODA327749 OMW327738:OMW327749 OWS327738:OWS327749 PGO327738:PGO327749 PQK327738:PQK327749 QAG327738:QAG327749 QKC327738:QKC327749 QTY327738:QTY327749 RDU327738:RDU327749 RNQ327738:RNQ327749 RXM327738:RXM327749 SHI327738:SHI327749 SRE327738:SRE327749 TBA327738:TBA327749 TKW327738:TKW327749 TUS327738:TUS327749 UEO327738:UEO327749 UOK327738:UOK327749 UYG327738:UYG327749 VIC327738:VIC327749 VRY327738:VRY327749 WBU327738:WBU327749 WLQ327738:WLQ327749 WVM327738:WVM327749 E393274:E393285 JA393274:JA393285 SW393274:SW393285 ACS393274:ACS393285 AMO393274:AMO393285 AWK393274:AWK393285 BGG393274:BGG393285 BQC393274:BQC393285 BZY393274:BZY393285 CJU393274:CJU393285 CTQ393274:CTQ393285 DDM393274:DDM393285 DNI393274:DNI393285 DXE393274:DXE393285 EHA393274:EHA393285 EQW393274:EQW393285 FAS393274:FAS393285 FKO393274:FKO393285 FUK393274:FUK393285 GEG393274:GEG393285 GOC393274:GOC393285 GXY393274:GXY393285 HHU393274:HHU393285 HRQ393274:HRQ393285 IBM393274:IBM393285 ILI393274:ILI393285 IVE393274:IVE393285 JFA393274:JFA393285 JOW393274:JOW393285 JYS393274:JYS393285 KIO393274:KIO393285 KSK393274:KSK393285 LCG393274:LCG393285 LMC393274:LMC393285 LVY393274:LVY393285 MFU393274:MFU393285 MPQ393274:MPQ393285 MZM393274:MZM393285 NJI393274:NJI393285 NTE393274:NTE393285 ODA393274:ODA393285 OMW393274:OMW393285 OWS393274:OWS393285 PGO393274:PGO393285 PQK393274:PQK393285 QAG393274:QAG393285 QKC393274:QKC393285 QTY393274:QTY393285 RDU393274:RDU393285 RNQ393274:RNQ393285 RXM393274:RXM393285 SHI393274:SHI393285 SRE393274:SRE393285 TBA393274:TBA393285 TKW393274:TKW393285 TUS393274:TUS393285 UEO393274:UEO393285 UOK393274:UOK393285 UYG393274:UYG393285 VIC393274:VIC393285 VRY393274:VRY393285 WBU393274:WBU393285 WLQ393274:WLQ393285 WVM393274:WVM393285 E458810:E458821 JA458810:JA458821 SW458810:SW458821 ACS458810:ACS458821 AMO458810:AMO458821 AWK458810:AWK458821 BGG458810:BGG458821 BQC458810:BQC458821 BZY458810:BZY458821 CJU458810:CJU458821 CTQ458810:CTQ458821 DDM458810:DDM458821 DNI458810:DNI458821 DXE458810:DXE458821 EHA458810:EHA458821 EQW458810:EQW458821 FAS458810:FAS458821 FKO458810:FKO458821 FUK458810:FUK458821 GEG458810:GEG458821 GOC458810:GOC458821 GXY458810:GXY458821 HHU458810:HHU458821 HRQ458810:HRQ458821 IBM458810:IBM458821 ILI458810:ILI458821 IVE458810:IVE458821 JFA458810:JFA458821 JOW458810:JOW458821 JYS458810:JYS458821 KIO458810:KIO458821 KSK458810:KSK458821 LCG458810:LCG458821 LMC458810:LMC458821 LVY458810:LVY458821 MFU458810:MFU458821 MPQ458810:MPQ458821 MZM458810:MZM458821 NJI458810:NJI458821 NTE458810:NTE458821 ODA458810:ODA458821 OMW458810:OMW458821 OWS458810:OWS458821 PGO458810:PGO458821 PQK458810:PQK458821 QAG458810:QAG458821 QKC458810:QKC458821 QTY458810:QTY458821 RDU458810:RDU458821 RNQ458810:RNQ458821 RXM458810:RXM458821 SHI458810:SHI458821 SRE458810:SRE458821 TBA458810:TBA458821 TKW458810:TKW458821 TUS458810:TUS458821 UEO458810:UEO458821 UOK458810:UOK458821 UYG458810:UYG458821 VIC458810:VIC458821 VRY458810:VRY458821 WBU458810:WBU458821 WLQ458810:WLQ458821 WVM458810:WVM458821 E524346:E524357 JA524346:JA524357 SW524346:SW524357 ACS524346:ACS524357 AMO524346:AMO524357 AWK524346:AWK524357 BGG524346:BGG524357 BQC524346:BQC524357 BZY524346:BZY524357 CJU524346:CJU524357 CTQ524346:CTQ524357 DDM524346:DDM524357 DNI524346:DNI524357 DXE524346:DXE524357 EHA524346:EHA524357 EQW524346:EQW524357 FAS524346:FAS524357 FKO524346:FKO524357 FUK524346:FUK524357 GEG524346:GEG524357 GOC524346:GOC524357 GXY524346:GXY524357 HHU524346:HHU524357 HRQ524346:HRQ524357 IBM524346:IBM524357 ILI524346:ILI524357 IVE524346:IVE524357 JFA524346:JFA524357 JOW524346:JOW524357 JYS524346:JYS524357 KIO524346:KIO524357 KSK524346:KSK524357 LCG524346:LCG524357 LMC524346:LMC524357 LVY524346:LVY524357 MFU524346:MFU524357 MPQ524346:MPQ524357 MZM524346:MZM524357 NJI524346:NJI524357 NTE524346:NTE524357 ODA524346:ODA524357 OMW524346:OMW524357 OWS524346:OWS524357 PGO524346:PGO524357 PQK524346:PQK524357 QAG524346:QAG524357 QKC524346:QKC524357 QTY524346:QTY524357 RDU524346:RDU524357 RNQ524346:RNQ524357 RXM524346:RXM524357 SHI524346:SHI524357 SRE524346:SRE524357 TBA524346:TBA524357 TKW524346:TKW524357 TUS524346:TUS524357 UEO524346:UEO524357 UOK524346:UOK524357 UYG524346:UYG524357 VIC524346:VIC524357 VRY524346:VRY524357 WBU524346:WBU524357 WLQ524346:WLQ524357 WVM524346:WVM524357 E589882:E589893 JA589882:JA589893 SW589882:SW589893 ACS589882:ACS589893 AMO589882:AMO589893 AWK589882:AWK589893 BGG589882:BGG589893 BQC589882:BQC589893 BZY589882:BZY589893 CJU589882:CJU589893 CTQ589882:CTQ589893 DDM589882:DDM589893 DNI589882:DNI589893 DXE589882:DXE589893 EHA589882:EHA589893 EQW589882:EQW589893 FAS589882:FAS589893 FKO589882:FKO589893 FUK589882:FUK589893 GEG589882:GEG589893 GOC589882:GOC589893 GXY589882:GXY589893 HHU589882:HHU589893 HRQ589882:HRQ589893 IBM589882:IBM589893 ILI589882:ILI589893 IVE589882:IVE589893 JFA589882:JFA589893 JOW589882:JOW589893 JYS589882:JYS589893 KIO589882:KIO589893 KSK589882:KSK589893 LCG589882:LCG589893 LMC589882:LMC589893 LVY589882:LVY589893 MFU589882:MFU589893 MPQ589882:MPQ589893 MZM589882:MZM589893 NJI589882:NJI589893 NTE589882:NTE589893 ODA589882:ODA589893 OMW589882:OMW589893 OWS589882:OWS589893 PGO589882:PGO589893 PQK589882:PQK589893 QAG589882:QAG589893 QKC589882:QKC589893 QTY589882:QTY589893 RDU589882:RDU589893 RNQ589882:RNQ589893 RXM589882:RXM589893 SHI589882:SHI589893 SRE589882:SRE589893 TBA589882:TBA589893 TKW589882:TKW589893 TUS589882:TUS589893 UEO589882:UEO589893 UOK589882:UOK589893 UYG589882:UYG589893 VIC589882:VIC589893 VRY589882:VRY589893 WBU589882:WBU589893 WLQ589882:WLQ589893 WVM589882:WVM589893 E655418:E655429 JA655418:JA655429 SW655418:SW655429 ACS655418:ACS655429 AMO655418:AMO655429 AWK655418:AWK655429 BGG655418:BGG655429 BQC655418:BQC655429 BZY655418:BZY655429 CJU655418:CJU655429 CTQ655418:CTQ655429 DDM655418:DDM655429 DNI655418:DNI655429 DXE655418:DXE655429 EHA655418:EHA655429 EQW655418:EQW655429 FAS655418:FAS655429 FKO655418:FKO655429 FUK655418:FUK655429 GEG655418:GEG655429 GOC655418:GOC655429 GXY655418:GXY655429 HHU655418:HHU655429 HRQ655418:HRQ655429 IBM655418:IBM655429 ILI655418:ILI655429 IVE655418:IVE655429 JFA655418:JFA655429 JOW655418:JOW655429 JYS655418:JYS655429 KIO655418:KIO655429 KSK655418:KSK655429 LCG655418:LCG655429 LMC655418:LMC655429 LVY655418:LVY655429 MFU655418:MFU655429 MPQ655418:MPQ655429 MZM655418:MZM655429 NJI655418:NJI655429 NTE655418:NTE655429 ODA655418:ODA655429 OMW655418:OMW655429 OWS655418:OWS655429 PGO655418:PGO655429 PQK655418:PQK655429 QAG655418:QAG655429 QKC655418:QKC655429 QTY655418:QTY655429 RDU655418:RDU655429 RNQ655418:RNQ655429 RXM655418:RXM655429 SHI655418:SHI655429 SRE655418:SRE655429 TBA655418:TBA655429 TKW655418:TKW655429 TUS655418:TUS655429 UEO655418:UEO655429 UOK655418:UOK655429 UYG655418:UYG655429 VIC655418:VIC655429 VRY655418:VRY655429 WBU655418:WBU655429 WLQ655418:WLQ655429 WVM655418:WVM655429 E720954:E720965 JA720954:JA720965 SW720954:SW720965 ACS720954:ACS720965 AMO720954:AMO720965 AWK720954:AWK720965 BGG720954:BGG720965 BQC720954:BQC720965 BZY720954:BZY720965 CJU720954:CJU720965 CTQ720954:CTQ720965 DDM720954:DDM720965 DNI720954:DNI720965 DXE720954:DXE720965 EHA720954:EHA720965 EQW720954:EQW720965 FAS720954:FAS720965 FKO720954:FKO720965 FUK720954:FUK720965 GEG720954:GEG720965 GOC720954:GOC720965 GXY720954:GXY720965 HHU720954:HHU720965 HRQ720954:HRQ720965 IBM720954:IBM720965 ILI720954:ILI720965 IVE720954:IVE720965 JFA720954:JFA720965 JOW720954:JOW720965 JYS720954:JYS720965 KIO720954:KIO720965 KSK720954:KSK720965 LCG720954:LCG720965 LMC720954:LMC720965 LVY720954:LVY720965 MFU720954:MFU720965 MPQ720954:MPQ720965 MZM720954:MZM720965 NJI720954:NJI720965 NTE720954:NTE720965 ODA720954:ODA720965 OMW720954:OMW720965 OWS720954:OWS720965 PGO720954:PGO720965 PQK720954:PQK720965 QAG720954:QAG720965 QKC720954:QKC720965 QTY720954:QTY720965 RDU720954:RDU720965 RNQ720954:RNQ720965 RXM720954:RXM720965 SHI720954:SHI720965 SRE720954:SRE720965 TBA720954:TBA720965 TKW720954:TKW720965 TUS720954:TUS720965 UEO720954:UEO720965 UOK720954:UOK720965 UYG720954:UYG720965 VIC720954:VIC720965 VRY720954:VRY720965 WBU720954:WBU720965 WLQ720954:WLQ720965 WVM720954:WVM720965 E786490:E786501 JA786490:JA786501 SW786490:SW786501 ACS786490:ACS786501 AMO786490:AMO786501 AWK786490:AWK786501 BGG786490:BGG786501 BQC786490:BQC786501 BZY786490:BZY786501 CJU786490:CJU786501 CTQ786490:CTQ786501 DDM786490:DDM786501 DNI786490:DNI786501 DXE786490:DXE786501 EHA786490:EHA786501 EQW786490:EQW786501 FAS786490:FAS786501 FKO786490:FKO786501 FUK786490:FUK786501 GEG786490:GEG786501 GOC786490:GOC786501 GXY786490:GXY786501 HHU786490:HHU786501 HRQ786490:HRQ786501 IBM786490:IBM786501 ILI786490:ILI786501 IVE786490:IVE786501 JFA786490:JFA786501 JOW786490:JOW786501 JYS786490:JYS786501 KIO786490:KIO786501 KSK786490:KSK786501 LCG786490:LCG786501 LMC786490:LMC786501 LVY786490:LVY786501 MFU786490:MFU786501 MPQ786490:MPQ786501 MZM786490:MZM786501 NJI786490:NJI786501 NTE786490:NTE786501 ODA786490:ODA786501 OMW786490:OMW786501 OWS786490:OWS786501 PGO786490:PGO786501 PQK786490:PQK786501 QAG786490:QAG786501 QKC786490:QKC786501 QTY786490:QTY786501 RDU786490:RDU786501 RNQ786490:RNQ786501 RXM786490:RXM786501 SHI786490:SHI786501 SRE786490:SRE786501 TBA786490:TBA786501 TKW786490:TKW786501 TUS786490:TUS786501 UEO786490:UEO786501 UOK786490:UOK786501 UYG786490:UYG786501 VIC786490:VIC786501 VRY786490:VRY786501 WBU786490:WBU786501 WLQ786490:WLQ786501 WVM786490:WVM786501 E852026:E852037 JA852026:JA852037 SW852026:SW852037 ACS852026:ACS852037 AMO852026:AMO852037 AWK852026:AWK852037 BGG852026:BGG852037 BQC852026:BQC852037 BZY852026:BZY852037 CJU852026:CJU852037 CTQ852026:CTQ852037 DDM852026:DDM852037 DNI852026:DNI852037 DXE852026:DXE852037 EHA852026:EHA852037 EQW852026:EQW852037 FAS852026:FAS852037 FKO852026:FKO852037 FUK852026:FUK852037 GEG852026:GEG852037 GOC852026:GOC852037 GXY852026:GXY852037 HHU852026:HHU852037 HRQ852026:HRQ852037 IBM852026:IBM852037 ILI852026:ILI852037 IVE852026:IVE852037 JFA852026:JFA852037 JOW852026:JOW852037 JYS852026:JYS852037 KIO852026:KIO852037 KSK852026:KSK852037 LCG852026:LCG852037 LMC852026:LMC852037 LVY852026:LVY852037 MFU852026:MFU852037 MPQ852026:MPQ852037 MZM852026:MZM852037 NJI852026:NJI852037 NTE852026:NTE852037 ODA852026:ODA852037 OMW852026:OMW852037 OWS852026:OWS852037 PGO852026:PGO852037 PQK852026:PQK852037 QAG852026:QAG852037 QKC852026:QKC852037 QTY852026:QTY852037 RDU852026:RDU852037 RNQ852026:RNQ852037 RXM852026:RXM852037 SHI852026:SHI852037 SRE852026:SRE852037 TBA852026:TBA852037 TKW852026:TKW852037 TUS852026:TUS852037 UEO852026:UEO852037 UOK852026:UOK852037 UYG852026:UYG852037 VIC852026:VIC852037 VRY852026:VRY852037 WBU852026:WBU852037 WLQ852026:WLQ852037 WVM852026:WVM852037 E917562:E917573 JA917562:JA917573 SW917562:SW917573 ACS917562:ACS917573 AMO917562:AMO917573 AWK917562:AWK917573 BGG917562:BGG917573 BQC917562:BQC917573 BZY917562:BZY917573 CJU917562:CJU917573 CTQ917562:CTQ917573 DDM917562:DDM917573 DNI917562:DNI917573 DXE917562:DXE917573 EHA917562:EHA917573 EQW917562:EQW917573 FAS917562:FAS917573 FKO917562:FKO917573 FUK917562:FUK917573 GEG917562:GEG917573 GOC917562:GOC917573 GXY917562:GXY917573 HHU917562:HHU917573 HRQ917562:HRQ917573 IBM917562:IBM917573 ILI917562:ILI917573 IVE917562:IVE917573 JFA917562:JFA917573 JOW917562:JOW917573 JYS917562:JYS917573 KIO917562:KIO917573 KSK917562:KSK917573 LCG917562:LCG917573 LMC917562:LMC917573 LVY917562:LVY917573 MFU917562:MFU917573 MPQ917562:MPQ917573 MZM917562:MZM917573 NJI917562:NJI917573 NTE917562:NTE917573 ODA917562:ODA917573 OMW917562:OMW917573 OWS917562:OWS917573 PGO917562:PGO917573 PQK917562:PQK917573 QAG917562:QAG917573 QKC917562:QKC917573 QTY917562:QTY917573 RDU917562:RDU917573 RNQ917562:RNQ917573 RXM917562:RXM917573 SHI917562:SHI917573 SRE917562:SRE917573 TBA917562:TBA917573 TKW917562:TKW917573 TUS917562:TUS917573 UEO917562:UEO917573 UOK917562:UOK917573 UYG917562:UYG917573 VIC917562:VIC917573 VRY917562:VRY917573 WBU917562:WBU917573 WLQ917562:WLQ917573 WVM917562:WVM917573 E983098:E983109 JA983098:JA983109 SW983098:SW983109 ACS983098:ACS983109 AMO983098:AMO983109 AWK983098:AWK983109 BGG983098:BGG983109 BQC983098:BQC983109 BZY983098:BZY983109 CJU983098:CJU983109 CTQ983098:CTQ983109 DDM983098:DDM983109 DNI983098:DNI983109 DXE983098:DXE983109 EHA983098:EHA983109 EQW983098:EQW983109 FAS983098:FAS983109 FKO983098:FKO983109 FUK983098:FUK983109 GEG983098:GEG983109 GOC983098:GOC983109 GXY983098:GXY983109 HHU983098:HHU983109 HRQ983098:HRQ983109 IBM983098:IBM983109 ILI983098:ILI983109 IVE983098:IVE983109 JFA983098:JFA983109 JOW983098:JOW983109 JYS983098:JYS983109 KIO983098:KIO983109 KSK983098:KSK983109 LCG983098:LCG983109 LMC983098:LMC983109 LVY983098:LVY983109 MFU983098:MFU983109 MPQ983098:MPQ983109 MZM983098:MZM983109 NJI983098:NJI983109 NTE983098:NTE983109 ODA983098:ODA983109 OMW983098:OMW983109 OWS983098:OWS983109 PGO983098:PGO983109 PQK983098:PQK983109 QAG983098:QAG983109 QKC983098:QKC983109 QTY983098:QTY983109 RDU983098:RDU983109 RNQ983098:RNQ983109 RXM983098:RXM983109 SHI983098:SHI983109 SRE983098:SRE983109 TBA983098:TBA983109 TKW983098:TKW983109 TUS983098:TUS983109 UEO983098:UEO983109 UOK983098:UOK983109 UYG983098:UYG983109 VIC983098:VIC983109 VRY983098:VRY983109 WBU983098:WBU983109 WLQ983098:WLQ983109 WVM983098:WVM983109 E90:E101 JA90:JA101 SW90:SW101 ACS90:ACS101 AMO90:AMO101 AWK90:AWK101 BGG90:BGG101 BQC90:BQC101 BZY90:BZY101 CJU90:CJU101 CTQ90:CTQ101 DDM90:DDM101 DNI90:DNI101 DXE90:DXE101 EHA90:EHA101 EQW90:EQW101 FAS90:FAS101 FKO90:FKO101 FUK90:FUK101 GEG90:GEG101 GOC90:GOC101 GXY90:GXY101 HHU90:HHU101 HRQ90:HRQ101 IBM90:IBM101 ILI90:ILI101 IVE90:IVE101 JFA90:JFA101 JOW90:JOW101 JYS90:JYS101 KIO90:KIO101 KSK90:KSK101 LCG90:LCG101 LMC90:LMC101 LVY90:LVY101 MFU90:MFU101 MPQ90:MPQ101 MZM90:MZM101 NJI90:NJI101 NTE90:NTE101 ODA90:ODA101 OMW90:OMW101 OWS90:OWS101 PGO90:PGO101 PQK90:PQK101 QAG90:QAG101 QKC90:QKC101 QTY90:QTY101 RDU90:RDU101 RNQ90:RNQ101 RXM90:RXM101 SHI90:SHI101 SRE90:SRE101 TBA90:TBA101 TKW90:TKW101 TUS90:TUS101 UEO90:UEO101 UOK90:UOK101 UYG90:UYG101 VIC90:VIC101 VRY90:VRY101 WBU90:WBU101 WLQ90:WLQ101 WVM90:WVM101 E65626:E65637 JA65626:JA65637 SW65626:SW65637 ACS65626:ACS65637 AMO65626:AMO65637 AWK65626:AWK65637 BGG65626:BGG65637 BQC65626:BQC65637 BZY65626:BZY65637 CJU65626:CJU65637 CTQ65626:CTQ65637 DDM65626:DDM65637 DNI65626:DNI65637 DXE65626:DXE65637 EHA65626:EHA65637 EQW65626:EQW65637 FAS65626:FAS65637 FKO65626:FKO65637 FUK65626:FUK65637 GEG65626:GEG65637 GOC65626:GOC65637 GXY65626:GXY65637 HHU65626:HHU65637 HRQ65626:HRQ65637 IBM65626:IBM65637 ILI65626:ILI65637 IVE65626:IVE65637 JFA65626:JFA65637 JOW65626:JOW65637 JYS65626:JYS65637 KIO65626:KIO65637 KSK65626:KSK65637 LCG65626:LCG65637 LMC65626:LMC65637 LVY65626:LVY65637 MFU65626:MFU65637 MPQ65626:MPQ65637 MZM65626:MZM65637 NJI65626:NJI65637 NTE65626:NTE65637 ODA65626:ODA65637 OMW65626:OMW65637 OWS65626:OWS65637 PGO65626:PGO65637 PQK65626:PQK65637 QAG65626:QAG65637 QKC65626:QKC65637 QTY65626:QTY65637 RDU65626:RDU65637 RNQ65626:RNQ65637 RXM65626:RXM65637 SHI65626:SHI65637 SRE65626:SRE65637 TBA65626:TBA65637 TKW65626:TKW65637 TUS65626:TUS65637 UEO65626:UEO65637 UOK65626:UOK65637 UYG65626:UYG65637 VIC65626:VIC65637 VRY65626:VRY65637 WBU65626:WBU65637 WLQ65626:WLQ65637 WVM65626:WVM65637 E131162:E131173 JA131162:JA131173 SW131162:SW131173 ACS131162:ACS131173 AMO131162:AMO131173 AWK131162:AWK131173 BGG131162:BGG131173 BQC131162:BQC131173 BZY131162:BZY131173 CJU131162:CJU131173 CTQ131162:CTQ131173 DDM131162:DDM131173 DNI131162:DNI131173 DXE131162:DXE131173 EHA131162:EHA131173 EQW131162:EQW131173 FAS131162:FAS131173 FKO131162:FKO131173 FUK131162:FUK131173 GEG131162:GEG131173 GOC131162:GOC131173 GXY131162:GXY131173 HHU131162:HHU131173 HRQ131162:HRQ131173 IBM131162:IBM131173 ILI131162:ILI131173 IVE131162:IVE131173 JFA131162:JFA131173 JOW131162:JOW131173 JYS131162:JYS131173 KIO131162:KIO131173 KSK131162:KSK131173 LCG131162:LCG131173 LMC131162:LMC131173 LVY131162:LVY131173 MFU131162:MFU131173 MPQ131162:MPQ131173 MZM131162:MZM131173 NJI131162:NJI131173 NTE131162:NTE131173 ODA131162:ODA131173 OMW131162:OMW131173 OWS131162:OWS131173 PGO131162:PGO131173 PQK131162:PQK131173 QAG131162:QAG131173 QKC131162:QKC131173 QTY131162:QTY131173 RDU131162:RDU131173 RNQ131162:RNQ131173 RXM131162:RXM131173 SHI131162:SHI131173 SRE131162:SRE131173 TBA131162:TBA131173 TKW131162:TKW131173 TUS131162:TUS131173 UEO131162:UEO131173 UOK131162:UOK131173 UYG131162:UYG131173 VIC131162:VIC131173 VRY131162:VRY131173 WBU131162:WBU131173 WLQ131162:WLQ131173 WVM131162:WVM131173 E196698:E196709 JA196698:JA196709 SW196698:SW196709 ACS196698:ACS196709 AMO196698:AMO196709 AWK196698:AWK196709 BGG196698:BGG196709 BQC196698:BQC196709 BZY196698:BZY196709 CJU196698:CJU196709 CTQ196698:CTQ196709 DDM196698:DDM196709 DNI196698:DNI196709 DXE196698:DXE196709 EHA196698:EHA196709 EQW196698:EQW196709 FAS196698:FAS196709 FKO196698:FKO196709 FUK196698:FUK196709 GEG196698:GEG196709 GOC196698:GOC196709 GXY196698:GXY196709 HHU196698:HHU196709 HRQ196698:HRQ196709 IBM196698:IBM196709 ILI196698:ILI196709 IVE196698:IVE196709 JFA196698:JFA196709 JOW196698:JOW196709 JYS196698:JYS196709 KIO196698:KIO196709 KSK196698:KSK196709 LCG196698:LCG196709 LMC196698:LMC196709 LVY196698:LVY196709 MFU196698:MFU196709 MPQ196698:MPQ196709 MZM196698:MZM196709 NJI196698:NJI196709 NTE196698:NTE196709 ODA196698:ODA196709 OMW196698:OMW196709 OWS196698:OWS196709 PGO196698:PGO196709 PQK196698:PQK196709 QAG196698:QAG196709 QKC196698:QKC196709 QTY196698:QTY196709 RDU196698:RDU196709 RNQ196698:RNQ196709 RXM196698:RXM196709 SHI196698:SHI196709 SRE196698:SRE196709 TBA196698:TBA196709 TKW196698:TKW196709 TUS196698:TUS196709 UEO196698:UEO196709 UOK196698:UOK196709 UYG196698:UYG196709 VIC196698:VIC196709 VRY196698:VRY196709 WBU196698:WBU196709 WLQ196698:WLQ196709 WVM196698:WVM196709 E262234:E262245 JA262234:JA262245 SW262234:SW262245 ACS262234:ACS262245 AMO262234:AMO262245 AWK262234:AWK262245 BGG262234:BGG262245 BQC262234:BQC262245 BZY262234:BZY262245 CJU262234:CJU262245 CTQ262234:CTQ262245 DDM262234:DDM262245 DNI262234:DNI262245 DXE262234:DXE262245 EHA262234:EHA262245 EQW262234:EQW262245 FAS262234:FAS262245 FKO262234:FKO262245 FUK262234:FUK262245 GEG262234:GEG262245 GOC262234:GOC262245 GXY262234:GXY262245 HHU262234:HHU262245 HRQ262234:HRQ262245 IBM262234:IBM262245 ILI262234:ILI262245 IVE262234:IVE262245 JFA262234:JFA262245 JOW262234:JOW262245 JYS262234:JYS262245 KIO262234:KIO262245 KSK262234:KSK262245 LCG262234:LCG262245 LMC262234:LMC262245 LVY262234:LVY262245 MFU262234:MFU262245 MPQ262234:MPQ262245 MZM262234:MZM262245 NJI262234:NJI262245 NTE262234:NTE262245 ODA262234:ODA262245 OMW262234:OMW262245 OWS262234:OWS262245 PGO262234:PGO262245 PQK262234:PQK262245 QAG262234:QAG262245 QKC262234:QKC262245 QTY262234:QTY262245 RDU262234:RDU262245 RNQ262234:RNQ262245 RXM262234:RXM262245 SHI262234:SHI262245 SRE262234:SRE262245 TBA262234:TBA262245 TKW262234:TKW262245 TUS262234:TUS262245 UEO262234:UEO262245 UOK262234:UOK262245 UYG262234:UYG262245 VIC262234:VIC262245 VRY262234:VRY262245 WBU262234:WBU262245 WLQ262234:WLQ262245 WVM262234:WVM262245 E327770:E327781 JA327770:JA327781 SW327770:SW327781 ACS327770:ACS327781 AMO327770:AMO327781 AWK327770:AWK327781 BGG327770:BGG327781 BQC327770:BQC327781 BZY327770:BZY327781 CJU327770:CJU327781 CTQ327770:CTQ327781 DDM327770:DDM327781 DNI327770:DNI327781 DXE327770:DXE327781 EHA327770:EHA327781 EQW327770:EQW327781 FAS327770:FAS327781 FKO327770:FKO327781 FUK327770:FUK327781 GEG327770:GEG327781 GOC327770:GOC327781 GXY327770:GXY327781 HHU327770:HHU327781 HRQ327770:HRQ327781 IBM327770:IBM327781 ILI327770:ILI327781 IVE327770:IVE327781 JFA327770:JFA327781 JOW327770:JOW327781 JYS327770:JYS327781 KIO327770:KIO327781 KSK327770:KSK327781 LCG327770:LCG327781 LMC327770:LMC327781 LVY327770:LVY327781 MFU327770:MFU327781 MPQ327770:MPQ327781 MZM327770:MZM327781 NJI327770:NJI327781 NTE327770:NTE327781 ODA327770:ODA327781 OMW327770:OMW327781 OWS327770:OWS327781 PGO327770:PGO327781 PQK327770:PQK327781 QAG327770:QAG327781 QKC327770:QKC327781 QTY327770:QTY327781 RDU327770:RDU327781 RNQ327770:RNQ327781 RXM327770:RXM327781 SHI327770:SHI327781 SRE327770:SRE327781 TBA327770:TBA327781 TKW327770:TKW327781 TUS327770:TUS327781 UEO327770:UEO327781 UOK327770:UOK327781 UYG327770:UYG327781 VIC327770:VIC327781 VRY327770:VRY327781 WBU327770:WBU327781 WLQ327770:WLQ327781 WVM327770:WVM327781 E393306:E393317 JA393306:JA393317 SW393306:SW393317 ACS393306:ACS393317 AMO393306:AMO393317 AWK393306:AWK393317 BGG393306:BGG393317 BQC393306:BQC393317 BZY393306:BZY393317 CJU393306:CJU393317 CTQ393306:CTQ393317 DDM393306:DDM393317 DNI393306:DNI393317 DXE393306:DXE393317 EHA393306:EHA393317 EQW393306:EQW393317 FAS393306:FAS393317 FKO393306:FKO393317 FUK393306:FUK393317 GEG393306:GEG393317 GOC393306:GOC393317 GXY393306:GXY393317 HHU393306:HHU393317 HRQ393306:HRQ393317 IBM393306:IBM393317 ILI393306:ILI393317 IVE393306:IVE393317 JFA393306:JFA393317 JOW393306:JOW393317 JYS393306:JYS393317 KIO393306:KIO393317 KSK393306:KSK393317 LCG393306:LCG393317 LMC393306:LMC393317 LVY393306:LVY393317 MFU393306:MFU393317 MPQ393306:MPQ393317 MZM393306:MZM393317 NJI393306:NJI393317 NTE393306:NTE393317 ODA393306:ODA393317 OMW393306:OMW393317 OWS393306:OWS393317 PGO393306:PGO393317 PQK393306:PQK393317 QAG393306:QAG393317 QKC393306:QKC393317 QTY393306:QTY393317 RDU393306:RDU393317 RNQ393306:RNQ393317 RXM393306:RXM393317 SHI393306:SHI393317 SRE393306:SRE393317 TBA393306:TBA393317 TKW393306:TKW393317 TUS393306:TUS393317 UEO393306:UEO393317 UOK393306:UOK393317 UYG393306:UYG393317 VIC393306:VIC393317 VRY393306:VRY393317 WBU393306:WBU393317 WLQ393306:WLQ393317 WVM393306:WVM393317 E458842:E458853 JA458842:JA458853 SW458842:SW458853 ACS458842:ACS458853 AMO458842:AMO458853 AWK458842:AWK458853 BGG458842:BGG458853 BQC458842:BQC458853 BZY458842:BZY458853 CJU458842:CJU458853 CTQ458842:CTQ458853 DDM458842:DDM458853 DNI458842:DNI458853 DXE458842:DXE458853 EHA458842:EHA458853 EQW458842:EQW458853 FAS458842:FAS458853 FKO458842:FKO458853 FUK458842:FUK458853 GEG458842:GEG458853 GOC458842:GOC458853 GXY458842:GXY458853 HHU458842:HHU458853 HRQ458842:HRQ458853 IBM458842:IBM458853 ILI458842:ILI458853 IVE458842:IVE458853 JFA458842:JFA458853 JOW458842:JOW458853 JYS458842:JYS458853 KIO458842:KIO458853 KSK458842:KSK458853 LCG458842:LCG458853 LMC458842:LMC458853 LVY458842:LVY458853 MFU458842:MFU458853 MPQ458842:MPQ458853 MZM458842:MZM458853 NJI458842:NJI458853 NTE458842:NTE458853 ODA458842:ODA458853 OMW458842:OMW458853 OWS458842:OWS458853 PGO458842:PGO458853 PQK458842:PQK458853 QAG458842:QAG458853 QKC458842:QKC458853 QTY458842:QTY458853 RDU458842:RDU458853 RNQ458842:RNQ458853 RXM458842:RXM458853 SHI458842:SHI458853 SRE458842:SRE458853 TBA458842:TBA458853 TKW458842:TKW458853 TUS458842:TUS458853 UEO458842:UEO458853 UOK458842:UOK458853 UYG458842:UYG458853 VIC458842:VIC458853 VRY458842:VRY458853 WBU458842:WBU458853 WLQ458842:WLQ458853 WVM458842:WVM458853 E524378:E524389 JA524378:JA524389 SW524378:SW524389 ACS524378:ACS524389 AMO524378:AMO524389 AWK524378:AWK524389 BGG524378:BGG524389 BQC524378:BQC524389 BZY524378:BZY524389 CJU524378:CJU524389 CTQ524378:CTQ524389 DDM524378:DDM524389 DNI524378:DNI524389 DXE524378:DXE524389 EHA524378:EHA524389 EQW524378:EQW524389 FAS524378:FAS524389 FKO524378:FKO524389 FUK524378:FUK524389 GEG524378:GEG524389 GOC524378:GOC524389 GXY524378:GXY524389 HHU524378:HHU524389 HRQ524378:HRQ524389 IBM524378:IBM524389 ILI524378:ILI524389 IVE524378:IVE524389 JFA524378:JFA524389 JOW524378:JOW524389 JYS524378:JYS524389 KIO524378:KIO524389 KSK524378:KSK524389 LCG524378:LCG524389 LMC524378:LMC524389 LVY524378:LVY524389 MFU524378:MFU524389 MPQ524378:MPQ524389 MZM524378:MZM524389 NJI524378:NJI524389 NTE524378:NTE524389 ODA524378:ODA524389 OMW524378:OMW524389 OWS524378:OWS524389 PGO524378:PGO524389 PQK524378:PQK524389 QAG524378:QAG524389 QKC524378:QKC524389 QTY524378:QTY524389 RDU524378:RDU524389 RNQ524378:RNQ524389 RXM524378:RXM524389 SHI524378:SHI524389 SRE524378:SRE524389 TBA524378:TBA524389 TKW524378:TKW524389 TUS524378:TUS524389 UEO524378:UEO524389 UOK524378:UOK524389 UYG524378:UYG524389 VIC524378:VIC524389 VRY524378:VRY524389 WBU524378:WBU524389 WLQ524378:WLQ524389 WVM524378:WVM524389 E589914:E589925 JA589914:JA589925 SW589914:SW589925 ACS589914:ACS589925 AMO589914:AMO589925 AWK589914:AWK589925 BGG589914:BGG589925 BQC589914:BQC589925 BZY589914:BZY589925 CJU589914:CJU589925 CTQ589914:CTQ589925 DDM589914:DDM589925 DNI589914:DNI589925 DXE589914:DXE589925 EHA589914:EHA589925 EQW589914:EQW589925 FAS589914:FAS589925 FKO589914:FKO589925 FUK589914:FUK589925 GEG589914:GEG589925 GOC589914:GOC589925 GXY589914:GXY589925 HHU589914:HHU589925 HRQ589914:HRQ589925 IBM589914:IBM589925 ILI589914:ILI589925 IVE589914:IVE589925 JFA589914:JFA589925 JOW589914:JOW589925 JYS589914:JYS589925 KIO589914:KIO589925 KSK589914:KSK589925 LCG589914:LCG589925 LMC589914:LMC589925 LVY589914:LVY589925 MFU589914:MFU589925 MPQ589914:MPQ589925 MZM589914:MZM589925 NJI589914:NJI589925 NTE589914:NTE589925 ODA589914:ODA589925 OMW589914:OMW589925 OWS589914:OWS589925 PGO589914:PGO589925 PQK589914:PQK589925 QAG589914:QAG589925 QKC589914:QKC589925 QTY589914:QTY589925 RDU589914:RDU589925 RNQ589914:RNQ589925 RXM589914:RXM589925 SHI589914:SHI589925 SRE589914:SRE589925 TBA589914:TBA589925 TKW589914:TKW589925 TUS589914:TUS589925 UEO589914:UEO589925 UOK589914:UOK589925 UYG589914:UYG589925 VIC589914:VIC589925 VRY589914:VRY589925 WBU589914:WBU589925 WLQ589914:WLQ589925 WVM589914:WVM589925 E655450:E655461 JA655450:JA655461 SW655450:SW655461 ACS655450:ACS655461 AMO655450:AMO655461 AWK655450:AWK655461 BGG655450:BGG655461 BQC655450:BQC655461 BZY655450:BZY655461 CJU655450:CJU655461 CTQ655450:CTQ655461 DDM655450:DDM655461 DNI655450:DNI655461 DXE655450:DXE655461 EHA655450:EHA655461 EQW655450:EQW655461 FAS655450:FAS655461 FKO655450:FKO655461 FUK655450:FUK655461 GEG655450:GEG655461 GOC655450:GOC655461 GXY655450:GXY655461 HHU655450:HHU655461 HRQ655450:HRQ655461 IBM655450:IBM655461 ILI655450:ILI655461 IVE655450:IVE655461 JFA655450:JFA655461 JOW655450:JOW655461 JYS655450:JYS655461 KIO655450:KIO655461 KSK655450:KSK655461 LCG655450:LCG655461 LMC655450:LMC655461 LVY655450:LVY655461 MFU655450:MFU655461 MPQ655450:MPQ655461 MZM655450:MZM655461 NJI655450:NJI655461 NTE655450:NTE655461 ODA655450:ODA655461 OMW655450:OMW655461 OWS655450:OWS655461 PGO655450:PGO655461 PQK655450:PQK655461 QAG655450:QAG655461 QKC655450:QKC655461 QTY655450:QTY655461 RDU655450:RDU655461 RNQ655450:RNQ655461 RXM655450:RXM655461 SHI655450:SHI655461 SRE655450:SRE655461 TBA655450:TBA655461 TKW655450:TKW655461 TUS655450:TUS655461 UEO655450:UEO655461 UOK655450:UOK655461 UYG655450:UYG655461 VIC655450:VIC655461 VRY655450:VRY655461 WBU655450:WBU655461 WLQ655450:WLQ655461 WVM655450:WVM655461 E720986:E720997 JA720986:JA720997 SW720986:SW720997 ACS720986:ACS720997 AMO720986:AMO720997 AWK720986:AWK720997 BGG720986:BGG720997 BQC720986:BQC720997 BZY720986:BZY720997 CJU720986:CJU720997 CTQ720986:CTQ720997 DDM720986:DDM720997 DNI720986:DNI720997 DXE720986:DXE720997 EHA720986:EHA720997 EQW720986:EQW720997 FAS720986:FAS720997 FKO720986:FKO720997 FUK720986:FUK720997 GEG720986:GEG720997 GOC720986:GOC720997 GXY720986:GXY720997 HHU720986:HHU720997 HRQ720986:HRQ720997 IBM720986:IBM720997 ILI720986:ILI720997 IVE720986:IVE720997 JFA720986:JFA720997 JOW720986:JOW720997 JYS720986:JYS720997 KIO720986:KIO720997 KSK720986:KSK720997 LCG720986:LCG720997 LMC720986:LMC720997 LVY720986:LVY720997 MFU720986:MFU720997 MPQ720986:MPQ720997 MZM720986:MZM720997 NJI720986:NJI720997 NTE720986:NTE720997 ODA720986:ODA720997 OMW720986:OMW720997 OWS720986:OWS720997 PGO720986:PGO720997 PQK720986:PQK720997 QAG720986:QAG720997 QKC720986:QKC720997 QTY720986:QTY720997 RDU720986:RDU720997 RNQ720986:RNQ720997 RXM720986:RXM720997 SHI720986:SHI720997 SRE720986:SRE720997 TBA720986:TBA720997 TKW720986:TKW720997 TUS720986:TUS720997 UEO720986:UEO720997 UOK720986:UOK720997 UYG720986:UYG720997 VIC720986:VIC720997 VRY720986:VRY720997 WBU720986:WBU720997 WLQ720986:WLQ720997 WVM720986:WVM720997 E786522:E786533 JA786522:JA786533 SW786522:SW786533 ACS786522:ACS786533 AMO786522:AMO786533 AWK786522:AWK786533 BGG786522:BGG786533 BQC786522:BQC786533 BZY786522:BZY786533 CJU786522:CJU786533 CTQ786522:CTQ786533 DDM786522:DDM786533 DNI786522:DNI786533 DXE786522:DXE786533 EHA786522:EHA786533 EQW786522:EQW786533 FAS786522:FAS786533 FKO786522:FKO786533 FUK786522:FUK786533 GEG786522:GEG786533 GOC786522:GOC786533 GXY786522:GXY786533 HHU786522:HHU786533 HRQ786522:HRQ786533 IBM786522:IBM786533 ILI786522:ILI786533 IVE786522:IVE786533 JFA786522:JFA786533 JOW786522:JOW786533 JYS786522:JYS786533 KIO786522:KIO786533 KSK786522:KSK786533 LCG786522:LCG786533 LMC786522:LMC786533 LVY786522:LVY786533 MFU786522:MFU786533 MPQ786522:MPQ786533 MZM786522:MZM786533 NJI786522:NJI786533 NTE786522:NTE786533 ODA786522:ODA786533 OMW786522:OMW786533 OWS786522:OWS786533 PGO786522:PGO786533 PQK786522:PQK786533 QAG786522:QAG786533 QKC786522:QKC786533 QTY786522:QTY786533 RDU786522:RDU786533 RNQ786522:RNQ786533 RXM786522:RXM786533 SHI786522:SHI786533 SRE786522:SRE786533 TBA786522:TBA786533 TKW786522:TKW786533 TUS786522:TUS786533 UEO786522:UEO786533 UOK786522:UOK786533 UYG786522:UYG786533 VIC786522:VIC786533 VRY786522:VRY786533 WBU786522:WBU786533 WLQ786522:WLQ786533 WVM786522:WVM786533 E852058:E852069 JA852058:JA852069 SW852058:SW852069 ACS852058:ACS852069 AMO852058:AMO852069 AWK852058:AWK852069 BGG852058:BGG852069 BQC852058:BQC852069 BZY852058:BZY852069 CJU852058:CJU852069 CTQ852058:CTQ852069 DDM852058:DDM852069 DNI852058:DNI852069 DXE852058:DXE852069 EHA852058:EHA852069 EQW852058:EQW852069 FAS852058:FAS852069 FKO852058:FKO852069 FUK852058:FUK852069 GEG852058:GEG852069 GOC852058:GOC852069 GXY852058:GXY852069 HHU852058:HHU852069 HRQ852058:HRQ852069 IBM852058:IBM852069 ILI852058:ILI852069 IVE852058:IVE852069 JFA852058:JFA852069 JOW852058:JOW852069 JYS852058:JYS852069 KIO852058:KIO852069 KSK852058:KSK852069 LCG852058:LCG852069 LMC852058:LMC852069 LVY852058:LVY852069 MFU852058:MFU852069 MPQ852058:MPQ852069 MZM852058:MZM852069 NJI852058:NJI852069 NTE852058:NTE852069 ODA852058:ODA852069 OMW852058:OMW852069 OWS852058:OWS852069 PGO852058:PGO852069 PQK852058:PQK852069 QAG852058:QAG852069 QKC852058:QKC852069 QTY852058:QTY852069 RDU852058:RDU852069 RNQ852058:RNQ852069 RXM852058:RXM852069 SHI852058:SHI852069 SRE852058:SRE852069 TBA852058:TBA852069 TKW852058:TKW852069 TUS852058:TUS852069 UEO852058:UEO852069 UOK852058:UOK852069 UYG852058:UYG852069 VIC852058:VIC852069 VRY852058:VRY852069 WBU852058:WBU852069 WLQ852058:WLQ852069 WVM852058:WVM852069 E917594:E917605 JA917594:JA917605 SW917594:SW917605 ACS917594:ACS917605 AMO917594:AMO917605 AWK917594:AWK917605 BGG917594:BGG917605 BQC917594:BQC917605 BZY917594:BZY917605 CJU917594:CJU917605 CTQ917594:CTQ917605 DDM917594:DDM917605 DNI917594:DNI917605 DXE917594:DXE917605 EHA917594:EHA917605 EQW917594:EQW917605 FAS917594:FAS917605 FKO917594:FKO917605 FUK917594:FUK917605 GEG917594:GEG917605 GOC917594:GOC917605 GXY917594:GXY917605 HHU917594:HHU917605 HRQ917594:HRQ917605 IBM917594:IBM917605 ILI917594:ILI917605 IVE917594:IVE917605 JFA917594:JFA917605 JOW917594:JOW917605 JYS917594:JYS917605 KIO917594:KIO917605 KSK917594:KSK917605 LCG917594:LCG917605 LMC917594:LMC917605 LVY917594:LVY917605 MFU917594:MFU917605 MPQ917594:MPQ917605 MZM917594:MZM917605 NJI917594:NJI917605 NTE917594:NTE917605 ODA917594:ODA917605 OMW917594:OMW917605 OWS917594:OWS917605 PGO917594:PGO917605 PQK917594:PQK917605 QAG917594:QAG917605 QKC917594:QKC917605 QTY917594:QTY917605 RDU917594:RDU917605 RNQ917594:RNQ917605 RXM917594:RXM917605 SHI917594:SHI917605 SRE917594:SRE917605 TBA917594:TBA917605 TKW917594:TKW917605 TUS917594:TUS917605 UEO917594:UEO917605 UOK917594:UOK917605 UYG917594:UYG917605 VIC917594:VIC917605 VRY917594:VRY917605 WBU917594:WBU917605 WLQ917594:WLQ917605 WVM917594:WVM917605 E983130:E983141 JA983130:JA983141 SW983130:SW983141 ACS983130:ACS983141 AMO983130:AMO983141 AWK983130:AWK983141 BGG983130:BGG983141 BQC983130:BQC983141 BZY983130:BZY983141 CJU983130:CJU983141 CTQ983130:CTQ983141 DDM983130:DDM983141 DNI983130:DNI983141 DXE983130:DXE983141 EHA983130:EHA983141 EQW983130:EQW983141 FAS983130:FAS983141 FKO983130:FKO983141 FUK983130:FUK983141 GEG983130:GEG983141 GOC983130:GOC983141 GXY983130:GXY983141 HHU983130:HHU983141 HRQ983130:HRQ983141 IBM983130:IBM983141 ILI983130:ILI983141 IVE983130:IVE983141 JFA983130:JFA983141 JOW983130:JOW983141 JYS983130:JYS983141 KIO983130:KIO983141 KSK983130:KSK983141 LCG983130:LCG983141 LMC983130:LMC983141 LVY983130:LVY983141 MFU983130:MFU983141 MPQ983130:MPQ983141 MZM983130:MZM983141 NJI983130:NJI983141 NTE983130:NTE983141 ODA983130:ODA983141 OMW983130:OMW983141 OWS983130:OWS983141 PGO983130:PGO983141 PQK983130:PQK983141 QAG983130:QAG983141 QKC983130:QKC983141 QTY983130:QTY983141 RDU983130:RDU983141 RNQ983130:RNQ983141 RXM983130:RXM983141 SHI983130:SHI983141 SRE983130:SRE983141 TBA983130:TBA983141 TKW983130:TKW983141 TUS983130:TUS983141 UEO983130:UEO983141 UOK983130:UOK983141 UYG983130:UYG983141 VIC983130:VIC983141 VRY983130:VRY983141 WBU983130:WBU983141 WLQ983130:WLQ983141 WVM983130:WVM983141 E122:E133 JA122:JA133 SW122:SW133 ACS122:ACS133 AMO122:AMO133 AWK122:AWK133 BGG122:BGG133 BQC122:BQC133 BZY122:BZY133 CJU122:CJU133 CTQ122:CTQ133 DDM122:DDM133 DNI122:DNI133 DXE122:DXE133 EHA122:EHA133 EQW122:EQW133 FAS122:FAS133 FKO122:FKO133 FUK122:FUK133 GEG122:GEG133 GOC122:GOC133 GXY122:GXY133 HHU122:HHU133 HRQ122:HRQ133 IBM122:IBM133 ILI122:ILI133 IVE122:IVE133 JFA122:JFA133 JOW122:JOW133 JYS122:JYS133 KIO122:KIO133 KSK122:KSK133 LCG122:LCG133 LMC122:LMC133 LVY122:LVY133 MFU122:MFU133 MPQ122:MPQ133 MZM122:MZM133 NJI122:NJI133 NTE122:NTE133 ODA122:ODA133 OMW122:OMW133 OWS122:OWS133 PGO122:PGO133 PQK122:PQK133 QAG122:QAG133 QKC122:QKC133 QTY122:QTY133 RDU122:RDU133 RNQ122:RNQ133 RXM122:RXM133 SHI122:SHI133 SRE122:SRE133 TBA122:TBA133 TKW122:TKW133 TUS122:TUS133 UEO122:UEO133 UOK122:UOK133 UYG122:UYG133 VIC122:VIC133 VRY122:VRY133 WBU122:WBU133 WLQ122:WLQ133 WVM122:WVM133 E65658:E65669 JA65658:JA65669 SW65658:SW65669 ACS65658:ACS65669 AMO65658:AMO65669 AWK65658:AWK65669 BGG65658:BGG65669 BQC65658:BQC65669 BZY65658:BZY65669 CJU65658:CJU65669 CTQ65658:CTQ65669 DDM65658:DDM65669 DNI65658:DNI65669 DXE65658:DXE65669 EHA65658:EHA65669 EQW65658:EQW65669 FAS65658:FAS65669 FKO65658:FKO65669 FUK65658:FUK65669 GEG65658:GEG65669 GOC65658:GOC65669 GXY65658:GXY65669 HHU65658:HHU65669 HRQ65658:HRQ65669 IBM65658:IBM65669 ILI65658:ILI65669 IVE65658:IVE65669 JFA65658:JFA65669 JOW65658:JOW65669 JYS65658:JYS65669 KIO65658:KIO65669 KSK65658:KSK65669 LCG65658:LCG65669 LMC65658:LMC65669 LVY65658:LVY65669 MFU65658:MFU65669 MPQ65658:MPQ65669 MZM65658:MZM65669 NJI65658:NJI65669 NTE65658:NTE65669 ODA65658:ODA65669 OMW65658:OMW65669 OWS65658:OWS65669 PGO65658:PGO65669 PQK65658:PQK65669 QAG65658:QAG65669 QKC65658:QKC65669 QTY65658:QTY65669 RDU65658:RDU65669 RNQ65658:RNQ65669 RXM65658:RXM65669 SHI65658:SHI65669 SRE65658:SRE65669 TBA65658:TBA65669 TKW65658:TKW65669 TUS65658:TUS65669 UEO65658:UEO65669 UOK65658:UOK65669 UYG65658:UYG65669 VIC65658:VIC65669 VRY65658:VRY65669 WBU65658:WBU65669 WLQ65658:WLQ65669 WVM65658:WVM65669 E131194:E131205 JA131194:JA131205 SW131194:SW131205 ACS131194:ACS131205 AMO131194:AMO131205 AWK131194:AWK131205 BGG131194:BGG131205 BQC131194:BQC131205 BZY131194:BZY131205 CJU131194:CJU131205 CTQ131194:CTQ131205 DDM131194:DDM131205 DNI131194:DNI131205 DXE131194:DXE131205 EHA131194:EHA131205 EQW131194:EQW131205 FAS131194:FAS131205 FKO131194:FKO131205 FUK131194:FUK131205 GEG131194:GEG131205 GOC131194:GOC131205 GXY131194:GXY131205 HHU131194:HHU131205 HRQ131194:HRQ131205 IBM131194:IBM131205 ILI131194:ILI131205 IVE131194:IVE131205 JFA131194:JFA131205 JOW131194:JOW131205 JYS131194:JYS131205 KIO131194:KIO131205 KSK131194:KSK131205 LCG131194:LCG131205 LMC131194:LMC131205 LVY131194:LVY131205 MFU131194:MFU131205 MPQ131194:MPQ131205 MZM131194:MZM131205 NJI131194:NJI131205 NTE131194:NTE131205 ODA131194:ODA131205 OMW131194:OMW131205 OWS131194:OWS131205 PGO131194:PGO131205 PQK131194:PQK131205 QAG131194:QAG131205 QKC131194:QKC131205 QTY131194:QTY131205 RDU131194:RDU131205 RNQ131194:RNQ131205 RXM131194:RXM131205 SHI131194:SHI131205 SRE131194:SRE131205 TBA131194:TBA131205 TKW131194:TKW131205 TUS131194:TUS131205 UEO131194:UEO131205 UOK131194:UOK131205 UYG131194:UYG131205 VIC131194:VIC131205 VRY131194:VRY131205 WBU131194:WBU131205 WLQ131194:WLQ131205 WVM131194:WVM131205 E196730:E196741 JA196730:JA196741 SW196730:SW196741 ACS196730:ACS196741 AMO196730:AMO196741 AWK196730:AWK196741 BGG196730:BGG196741 BQC196730:BQC196741 BZY196730:BZY196741 CJU196730:CJU196741 CTQ196730:CTQ196741 DDM196730:DDM196741 DNI196730:DNI196741 DXE196730:DXE196741 EHA196730:EHA196741 EQW196730:EQW196741 FAS196730:FAS196741 FKO196730:FKO196741 FUK196730:FUK196741 GEG196730:GEG196741 GOC196730:GOC196741 GXY196730:GXY196741 HHU196730:HHU196741 HRQ196730:HRQ196741 IBM196730:IBM196741 ILI196730:ILI196741 IVE196730:IVE196741 JFA196730:JFA196741 JOW196730:JOW196741 JYS196730:JYS196741 KIO196730:KIO196741 KSK196730:KSK196741 LCG196730:LCG196741 LMC196730:LMC196741 LVY196730:LVY196741 MFU196730:MFU196741 MPQ196730:MPQ196741 MZM196730:MZM196741 NJI196730:NJI196741 NTE196730:NTE196741 ODA196730:ODA196741 OMW196730:OMW196741 OWS196730:OWS196741 PGO196730:PGO196741 PQK196730:PQK196741 QAG196730:QAG196741 QKC196730:QKC196741 QTY196730:QTY196741 RDU196730:RDU196741 RNQ196730:RNQ196741 RXM196730:RXM196741 SHI196730:SHI196741 SRE196730:SRE196741 TBA196730:TBA196741 TKW196730:TKW196741 TUS196730:TUS196741 UEO196730:UEO196741 UOK196730:UOK196741 UYG196730:UYG196741 VIC196730:VIC196741 VRY196730:VRY196741 WBU196730:WBU196741 WLQ196730:WLQ196741 WVM196730:WVM196741 E262266:E262277 JA262266:JA262277 SW262266:SW262277 ACS262266:ACS262277 AMO262266:AMO262277 AWK262266:AWK262277 BGG262266:BGG262277 BQC262266:BQC262277 BZY262266:BZY262277 CJU262266:CJU262277 CTQ262266:CTQ262277 DDM262266:DDM262277 DNI262266:DNI262277 DXE262266:DXE262277 EHA262266:EHA262277 EQW262266:EQW262277 FAS262266:FAS262277 FKO262266:FKO262277 FUK262266:FUK262277 GEG262266:GEG262277 GOC262266:GOC262277 GXY262266:GXY262277 HHU262266:HHU262277 HRQ262266:HRQ262277 IBM262266:IBM262277 ILI262266:ILI262277 IVE262266:IVE262277 JFA262266:JFA262277 JOW262266:JOW262277 JYS262266:JYS262277 KIO262266:KIO262277 KSK262266:KSK262277 LCG262266:LCG262277 LMC262266:LMC262277 LVY262266:LVY262277 MFU262266:MFU262277 MPQ262266:MPQ262277 MZM262266:MZM262277 NJI262266:NJI262277 NTE262266:NTE262277 ODA262266:ODA262277 OMW262266:OMW262277 OWS262266:OWS262277 PGO262266:PGO262277 PQK262266:PQK262277 QAG262266:QAG262277 QKC262266:QKC262277 QTY262266:QTY262277 RDU262266:RDU262277 RNQ262266:RNQ262277 RXM262266:RXM262277 SHI262266:SHI262277 SRE262266:SRE262277 TBA262266:TBA262277 TKW262266:TKW262277 TUS262266:TUS262277 UEO262266:UEO262277 UOK262266:UOK262277 UYG262266:UYG262277 VIC262266:VIC262277 VRY262266:VRY262277 WBU262266:WBU262277 WLQ262266:WLQ262277 WVM262266:WVM262277 E327802:E327813 JA327802:JA327813 SW327802:SW327813 ACS327802:ACS327813 AMO327802:AMO327813 AWK327802:AWK327813 BGG327802:BGG327813 BQC327802:BQC327813 BZY327802:BZY327813 CJU327802:CJU327813 CTQ327802:CTQ327813 DDM327802:DDM327813 DNI327802:DNI327813 DXE327802:DXE327813 EHA327802:EHA327813 EQW327802:EQW327813 FAS327802:FAS327813 FKO327802:FKO327813 FUK327802:FUK327813 GEG327802:GEG327813 GOC327802:GOC327813 GXY327802:GXY327813 HHU327802:HHU327813 HRQ327802:HRQ327813 IBM327802:IBM327813 ILI327802:ILI327813 IVE327802:IVE327813 JFA327802:JFA327813 JOW327802:JOW327813 JYS327802:JYS327813 KIO327802:KIO327813 KSK327802:KSK327813 LCG327802:LCG327813 LMC327802:LMC327813 LVY327802:LVY327813 MFU327802:MFU327813 MPQ327802:MPQ327813 MZM327802:MZM327813 NJI327802:NJI327813 NTE327802:NTE327813 ODA327802:ODA327813 OMW327802:OMW327813 OWS327802:OWS327813 PGO327802:PGO327813 PQK327802:PQK327813 QAG327802:QAG327813 QKC327802:QKC327813 QTY327802:QTY327813 RDU327802:RDU327813 RNQ327802:RNQ327813 RXM327802:RXM327813 SHI327802:SHI327813 SRE327802:SRE327813 TBA327802:TBA327813 TKW327802:TKW327813 TUS327802:TUS327813 UEO327802:UEO327813 UOK327802:UOK327813 UYG327802:UYG327813 VIC327802:VIC327813 VRY327802:VRY327813 WBU327802:WBU327813 WLQ327802:WLQ327813 WVM327802:WVM327813 E393338:E393349 JA393338:JA393349 SW393338:SW393349 ACS393338:ACS393349 AMO393338:AMO393349 AWK393338:AWK393349 BGG393338:BGG393349 BQC393338:BQC393349 BZY393338:BZY393349 CJU393338:CJU393349 CTQ393338:CTQ393349 DDM393338:DDM393349 DNI393338:DNI393349 DXE393338:DXE393349 EHA393338:EHA393349 EQW393338:EQW393349 FAS393338:FAS393349 FKO393338:FKO393349 FUK393338:FUK393349 GEG393338:GEG393349 GOC393338:GOC393349 GXY393338:GXY393349 HHU393338:HHU393349 HRQ393338:HRQ393349 IBM393338:IBM393349 ILI393338:ILI393349 IVE393338:IVE393349 JFA393338:JFA393349 JOW393338:JOW393349 JYS393338:JYS393349 KIO393338:KIO393349 KSK393338:KSK393349 LCG393338:LCG393349 LMC393338:LMC393349 LVY393338:LVY393349 MFU393338:MFU393349 MPQ393338:MPQ393349 MZM393338:MZM393349 NJI393338:NJI393349 NTE393338:NTE393349 ODA393338:ODA393349 OMW393338:OMW393349 OWS393338:OWS393349 PGO393338:PGO393349 PQK393338:PQK393349 QAG393338:QAG393349 QKC393338:QKC393349 QTY393338:QTY393349 RDU393338:RDU393349 RNQ393338:RNQ393349 RXM393338:RXM393349 SHI393338:SHI393349 SRE393338:SRE393349 TBA393338:TBA393349 TKW393338:TKW393349 TUS393338:TUS393349 UEO393338:UEO393349 UOK393338:UOK393349 UYG393338:UYG393349 VIC393338:VIC393349 VRY393338:VRY393349 WBU393338:WBU393349 WLQ393338:WLQ393349 WVM393338:WVM393349 E458874:E458885 JA458874:JA458885 SW458874:SW458885 ACS458874:ACS458885 AMO458874:AMO458885 AWK458874:AWK458885 BGG458874:BGG458885 BQC458874:BQC458885 BZY458874:BZY458885 CJU458874:CJU458885 CTQ458874:CTQ458885 DDM458874:DDM458885 DNI458874:DNI458885 DXE458874:DXE458885 EHA458874:EHA458885 EQW458874:EQW458885 FAS458874:FAS458885 FKO458874:FKO458885 FUK458874:FUK458885 GEG458874:GEG458885 GOC458874:GOC458885 GXY458874:GXY458885 HHU458874:HHU458885 HRQ458874:HRQ458885 IBM458874:IBM458885 ILI458874:ILI458885 IVE458874:IVE458885 JFA458874:JFA458885 JOW458874:JOW458885 JYS458874:JYS458885 KIO458874:KIO458885 KSK458874:KSK458885 LCG458874:LCG458885 LMC458874:LMC458885 LVY458874:LVY458885 MFU458874:MFU458885 MPQ458874:MPQ458885 MZM458874:MZM458885 NJI458874:NJI458885 NTE458874:NTE458885 ODA458874:ODA458885 OMW458874:OMW458885 OWS458874:OWS458885 PGO458874:PGO458885 PQK458874:PQK458885 QAG458874:QAG458885 QKC458874:QKC458885 QTY458874:QTY458885 RDU458874:RDU458885 RNQ458874:RNQ458885 RXM458874:RXM458885 SHI458874:SHI458885 SRE458874:SRE458885 TBA458874:TBA458885 TKW458874:TKW458885 TUS458874:TUS458885 UEO458874:UEO458885 UOK458874:UOK458885 UYG458874:UYG458885 VIC458874:VIC458885 VRY458874:VRY458885 WBU458874:WBU458885 WLQ458874:WLQ458885 WVM458874:WVM458885 E524410:E524421 JA524410:JA524421 SW524410:SW524421 ACS524410:ACS524421 AMO524410:AMO524421 AWK524410:AWK524421 BGG524410:BGG524421 BQC524410:BQC524421 BZY524410:BZY524421 CJU524410:CJU524421 CTQ524410:CTQ524421 DDM524410:DDM524421 DNI524410:DNI524421 DXE524410:DXE524421 EHA524410:EHA524421 EQW524410:EQW524421 FAS524410:FAS524421 FKO524410:FKO524421 FUK524410:FUK524421 GEG524410:GEG524421 GOC524410:GOC524421 GXY524410:GXY524421 HHU524410:HHU524421 HRQ524410:HRQ524421 IBM524410:IBM524421 ILI524410:ILI524421 IVE524410:IVE524421 JFA524410:JFA524421 JOW524410:JOW524421 JYS524410:JYS524421 KIO524410:KIO524421 KSK524410:KSK524421 LCG524410:LCG524421 LMC524410:LMC524421 LVY524410:LVY524421 MFU524410:MFU524421 MPQ524410:MPQ524421 MZM524410:MZM524421 NJI524410:NJI524421 NTE524410:NTE524421 ODA524410:ODA524421 OMW524410:OMW524421 OWS524410:OWS524421 PGO524410:PGO524421 PQK524410:PQK524421 QAG524410:QAG524421 QKC524410:QKC524421 QTY524410:QTY524421 RDU524410:RDU524421 RNQ524410:RNQ524421 RXM524410:RXM524421 SHI524410:SHI524421 SRE524410:SRE524421 TBA524410:TBA524421 TKW524410:TKW524421 TUS524410:TUS524421 UEO524410:UEO524421 UOK524410:UOK524421 UYG524410:UYG524421 VIC524410:VIC524421 VRY524410:VRY524421 WBU524410:WBU524421 WLQ524410:WLQ524421 WVM524410:WVM524421 E589946:E589957 JA589946:JA589957 SW589946:SW589957 ACS589946:ACS589957 AMO589946:AMO589957 AWK589946:AWK589957 BGG589946:BGG589957 BQC589946:BQC589957 BZY589946:BZY589957 CJU589946:CJU589957 CTQ589946:CTQ589957 DDM589946:DDM589957 DNI589946:DNI589957 DXE589946:DXE589957 EHA589946:EHA589957 EQW589946:EQW589957 FAS589946:FAS589957 FKO589946:FKO589957 FUK589946:FUK589957 GEG589946:GEG589957 GOC589946:GOC589957 GXY589946:GXY589957 HHU589946:HHU589957 HRQ589946:HRQ589957 IBM589946:IBM589957 ILI589946:ILI589957 IVE589946:IVE589957 JFA589946:JFA589957 JOW589946:JOW589957 JYS589946:JYS589957 KIO589946:KIO589957 KSK589946:KSK589957 LCG589946:LCG589957 LMC589946:LMC589957 LVY589946:LVY589957 MFU589946:MFU589957 MPQ589946:MPQ589957 MZM589946:MZM589957 NJI589946:NJI589957 NTE589946:NTE589957 ODA589946:ODA589957 OMW589946:OMW589957 OWS589946:OWS589957 PGO589946:PGO589957 PQK589946:PQK589957 QAG589946:QAG589957 QKC589946:QKC589957 QTY589946:QTY589957 RDU589946:RDU589957 RNQ589946:RNQ589957 RXM589946:RXM589957 SHI589946:SHI589957 SRE589946:SRE589957 TBA589946:TBA589957 TKW589946:TKW589957 TUS589946:TUS589957 UEO589946:UEO589957 UOK589946:UOK589957 UYG589946:UYG589957 VIC589946:VIC589957 VRY589946:VRY589957 WBU589946:WBU589957 WLQ589946:WLQ589957 WVM589946:WVM589957 E655482:E655493 JA655482:JA655493 SW655482:SW655493 ACS655482:ACS655493 AMO655482:AMO655493 AWK655482:AWK655493 BGG655482:BGG655493 BQC655482:BQC655493 BZY655482:BZY655493 CJU655482:CJU655493 CTQ655482:CTQ655493 DDM655482:DDM655493 DNI655482:DNI655493 DXE655482:DXE655493 EHA655482:EHA655493 EQW655482:EQW655493 FAS655482:FAS655493 FKO655482:FKO655493 FUK655482:FUK655493 GEG655482:GEG655493 GOC655482:GOC655493 GXY655482:GXY655493 HHU655482:HHU655493 HRQ655482:HRQ655493 IBM655482:IBM655493 ILI655482:ILI655493 IVE655482:IVE655493 JFA655482:JFA655493 JOW655482:JOW655493 JYS655482:JYS655493 KIO655482:KIO655493 KSK655482:KSK655493 LCG655482:LCG655493 LMC655482:LMC655493 LVY655482:LVY655493 MFU655482:MFU655493 MPQ655482:MPQ655493 MZM655482:MZM655493 NJI655482:NJI655493 NTE655482:NTE655493 ODA655482:ODA655493 OMW655482:OMW655493 OWS655482:OWS655493 PGO655482:PGO655493 PQK655482:PQK655493 QAG655482:QAG655493 QKC655482:QKC655493 QTY655482:QTY655493 RDU655482:RDU655493 RNQ655482:RNQ655493 RXM655482:RXM655493 SHI655482:SHI655493 SRE655482:SRE655493 TBA655482:TBA655493 TKW655482:TKW655493 TUS655482:TUS655493 UEO655482:UEO655493 UOK655482:UOK655493 UYG655482:UYG655493 VIC655482:VIC655493 VRY655482:VRY655493 WBU655482:WBU655493 WLQ655482:WLQ655493 WVM655482:WVM655493 E721018:E721029 JA721018:JA721029 SW721018:SW721029 ACS721018:ACS721029 AMO721018:AMO721029 AWK721018:AWK721029 BGG721018:BGG721029 BQC721018:BQC721029 BZY721018:BZY721029 CJU721018:CJU721029 CTQ721018:CTQ721029 DDM721018:DDM721029 DNI721018:DNI721029 DXE721018:DXE721029 EHA721018:EHA721029 EQW721018:EQW721029 FAS721018:FAS721029 FKO721018:FKO721029 FUK721018:FUK721029 GEG721018:GEG721029 GOC721018:GOC721029 GXY721018:GXY721029 HHU721018:HHU721029 HRQ721018:HRQ721029 IBM721018:IBM721029 ILI721018:ILI721029 IVE721018:IVE721029 JFA721018:JFA721029 JOW721018:JOW721029 JYS721018:JYS721029 KIO721018:KIO721029 KSK721018:KSK721029 LCG721018:LCG721029 LMC721018:LMC721029 LVY721018:LVY721029 MFU721018:MFU721029 MPQ721018:MPQ721029 MZM721018:MZM721029 NJI721018:NJI721029 NTE721018:NTE721029 ODA721018:ODA721029 OMW721018:OMW721029 OWS721018:OWS721029 PGO721018:PGO721029 PQK721018:PQK721029 QAG721018:QAG721029 QKC721018:QKC721029 QTY721018:QTY721029 RDU721018:RDU721029 RNQ721018:RNQ721029 RXM721018:RXM721029 SHI721018:SHI721029 SRE721018:SRE721029 TBA721018:TBA721029 TKW721018:TKW721029 TUS721018:TUS721029 UEO721018:UEO721029 UOK721018:UOK721029 UYG721018:UYG721029 VIC721018:VIC721029 VRY721018:VRY721029 WBU721018:WBU721029 WLQ721018:WLQ721029 WVM721018:WVM721029 E786554:E786565 JA786554:JA786565 SW786554:SW786565 ACS786554:ACS786565 AMO786554:AMO786565 AWK786554:AWK786565 BGG786554:BGG786565 BQC786554:BQC786565 BZY786554:BZY786565 CJU786554:CJU786565 CTQ786554:CTQ786565 DDM786554:DDM786565 DNI786554:DNI786565 DXE786554:DXE786565 EHA786554:EHA786565 EQW786554:EQW786565 FAS786554:FAS786565 FKO786554:FKO786565 FUK786554:FUK786565 GEG786554:GEG786565 GOC786554:GOC786565 GXY786554:GXY786565 HHU786554:HHU786565 HRQ786554:HRQ786565 IBM786554:IBM786565 ILI786554:ILI786565 IVE786554:IVE786565 JFA786554:JFA786565 JOW786554:JOW786565 JYS786554:JYS786565 KIO786554:KIO786565 KSK786554:KSK786565 LCG786554:LCG786565 LMC786554:LMC786565 LVY786554:LVY786565 MFU786554:MFU786565 MPQ786554:MPQ786565 MZM786554:MZM786565 NJI786554:NJI786565 NTE786554:NTE786565 ODA786554:ODA786565 OMW786554:OMW786565 OWS786554:OWS786565 PGO786554:PGO786565 PQK786554:PQK786565 QAG786554:QAG786565 QKC786554:QKC786565 QTY786554:QTY786565 RDU786554:RDU786565 RNQ786554:RNQ786565 RXM786554:RXM786565 SHI786554:SHI786565 SRE786554:SRE786565 TBA786554:TBA786565 TKW786554:TKW786565 TUS786554:TUS786565 UEO786554:UEO786565 UOK786554:UOK786565 UYG786554:UYG786565 VIC786554:VIC786565 VRY786554:VRY786565 WBU786554:WBU786565 WLQ786554:WLQ786565 WVM786554:WVM786565 E852090:E852101 JA852090:JA852101 SW852090:SW852101 ACS852090:ACS852101 AMO852090:AMO852101 AWK852090:AWK852101 BGG852090:BGG852101 BQC852090:BQC852101 BZY852090:BZY852101 CJU852090:CJU852101 CTQ852090:CTQ852101 DDM852090:DDM852101 DNI852090:DNI852101 DXE852090:DXE852101 EHA852090:EHA852101 EQW852090:EQW852101 FAS852090:FAS852101 FKO852090:FKO852101 FUK852090:FUK852101 GEG852090:GEG852101 GOC852090:GOC852101 GXY852090:GXY852101 HHU852090:HHU852101 HRQ852090:HRQ852101 IBM852090:IBM852101 ILI852090:ILI852101 IVE852090:IVE852101 JFA852090:JFA852101 JOW852090:JOW852101 JYS852090:JYS852101 KIO852090:KIO852101 KSK852090:KSK852101 LCG852090:LCG852101 LMC852090:LMC852101 LVY852090:LVY852101 MFU852090:MFU852101 MPQ852090:MPQ852101 MZM852090:MZM852101 NJI852090:NJI852101 NTE852090:NTE852101 ODA852090:ODA852101 OMW852090:OMW852101 OWS852090:OWS852101 PGO852090:PGO852101 PQK852090:PQK852101 QAG852090:QAG852101 QKC852090:QKC852101 QTY852090:QTY852101 RDU852090:RDU852101 RNQ852090:RNQ852101 RXM852090:RXM852101 SHI852090:SHI852101 SRE852090:SRE852101 TBA852090:TBA852101 TKW852090:TKW852101 TUS852090:TUS852101 UEO852090:UEO852101 UOK852090:UOK852101 UYG852090:UYG852101 VIC852090:VIC852101 VRY852090:VRY852101 WBU852090:WBU852101 WLQ852090:WLQ852101 WVM852090:WVM852101 E917626:E917637 JA917626:JA917637 SW917626:SW917637 ACS917626:ACS917637 AMO917626:AMO917637 AWK917626:AWK917637 BGG917626:BGG917637 BQC917626:BQC917637 BZY917626:BZY917637 CJU917626:CJU917637 CTQ917626:CTQ917637 DDM917626:DDM917637 DNI917626:DNI917637 DXE917626:DXE917637 EHA917626:EHA917637 EQW917626:EQW917637 FAS917626:FAS917637 FKO917626:FKO917637 FUK917626:FUK917637 GEG917626:GEG917637 GOC917626:GOC917637 GXY917626:GXY917637 HHU917626:HHU917637 HRQ917626:HRQ917637 IBM917626:IBM917637 ILI917626:ILI917637 IVE917626:IVE917637 JFA917626:JFA917637 JOW917626:JOW917637 JYS917626:JYS917637 KIO917626:KIO917637 KSK917626:KSK917637 LCG917626:LCG917637 LMC917626:LMC917637 LVY917626:LVY917637 MFU917626:MFU917637 MPQ917626:MPQ917637 MZM917626:MZM917637 NJI917626:NJI917637 NTE917626:NTE917637 ODA917626:ODA917637 OMW917626:OMW917637 OWS917626:OWS917637 PGO917626:PGO917637 PQK917626:PQK917637 QAG917626:QAG917637 QKC917626:QKC917637 QTY917626:QTY917637 RDU917626:RDU917637 RNQ917626:RNQ917637 RXM917626:RXM917637 SHI917626:SHI917637 SRE917626:SRE917637 TBA917626:TBA917637 TKW917626:TKW917637 TUS917626:TUS917637 UEO917626:UEO917637 UOK917626:UOK917637 UYG917626:UYG917637 VIC917626:VIC917637 VRY917626:VRY917637 WBU917626:WBU917637 WLQ917626:WLQ917637 WVM917626:WVM917637 E983162:E983173 JA983162:JA983173 SW983162:SW983173 ACS983162:ACS983173 AMO983162:AMO983173 AWK983162:AWK983173 BGG983162:BGG983173 BQC983162:BQC983173 BZY983162:BZY983173 CJU983162:CJU983173 CTQ983162:CTQ983173 DDM983162:DDM983173 DNI983162:DNI983173 DXE983162:DXE983173 EHA983162:EHA983173 EQW983162:EQW983173 FAS983162:FAS983173 FKO983162:FKO983173 FUK983162:FUK983173 GEG983162:GEG983173 GOC983162:GOC983173 GXY983162:GXY983173 HHU983162:HHU983173 HRQ983162:HRQ983173 IBM983162:IBM983173 ILI983162:ILI983173 IVE983162:IVE983173 JFA983162:JFA983173 JOW983162:JOW983173 JYS983162:JYS983173 KIO983162:KIO983173 KSK983162:KSK983173 LCG983162:LCG983173 LMC983162:LMC983173 LVY983162:LVY983173 MFU983162:MFU983173 MPQ983162:MPQ983173 MZM983162:MZM983173 NJI983162:NJI983173 NTE983162:NTE983173 ODA983162:ODA983173 OMW983162:OMW983173 OWS983162:OWS983173 PGO983162:PGO983173 PQK983162:PQK983173 QAG983162:QAG983173 QKC983162:QKC983173 QTY983162:QTY983173 RDU983162:RDU983173 RNQ983162:RNQ983173 RXM983162:RXM983173 SHI983162:SHI983173 SRE983162:SRE983173 TBA983162:TBA983173 TKW983162:TKW983173 TUS983162:TUS983173 UEO983162:UEO983173 UOK983162:UOK983173 UYG983162:UYG983173 VIC983162:VIC983173 VRY983162:VRY983173 WBU983162:WBU983173 WLQ983162:WLQ983173 WVM983162:WVM983173 E157:E164 JA157:JA164 SW157:SW164 ACS157:ACS164 AMO157:AMO164 AWK157:AWK164 BGG157:BGG164 BQC157:BQC164 BZY157:BZY164 CJU157:CJU164 CTQ157:CTQ164 DDM157:DDM164 DNI157:DNI164 DXE157:DXE164 EHA157:EHA164 EQW157:EQW164 FAS157:FAS164 FKO157:FKO164 FUK157:FUK164 GEG157:GEG164 GOC157:GOC164 GXY157:GXY164 HHU157:HHU164 HRQ157:HRQ164 IBM157:IBM164 ILI157:ILI164 IVE157:IVE164 JFA157:JFA164 JOW157:JOW164 JYS157:JYS164 KIO157:KIO164 KSK157:KSK164 LCG157:LCG164 LMC157:LMC164 LVY157:LVY164 MFU157:MFU164 MPQ157:MPQ164 MZM157:MZM164 NJI157:NJI164 NTE157:NTE164 ODA157:ODA164 OMW157:OMW164 OWS157:OWS164 PGO157:PGO164 PQK157:PQK164 QAG157:QAG164 QKC157:QKC164 QTY157:QTY164 RDU157:RDU164 RNQ157:RNQ164 RXM157:RXM164 SHI157:SHI164 SRE157:SRE164 TBA157:TBA164 TKW157:TKW164 TUS157:TUS164 UEO157:UEO164 UOK157:UOK164 UYG157:UYG164 VIC157:VIC164 VRY157:VRY164 WBU157:WBU164 WLQ157:WLQ164 WVM157:WVM164 E65693:E65700 JA65693:JA65700 SW65693:SW65700 ACS65693:ACS65700 AMO65693:AMO65700 AWK65693:AWK65700 BGG65693:BGG65700 BQC65693:BQC65700 BZY65693:BZY65700 CJU65693:CJU65700 CTQ65693:CTQ65700 DDM65693:DDM65700 DNI65693:DNI65700 DXE65693:DXE65700 EHA65693:EHA65700 EQW65693:EQW65700 FAS65693:FAS65700 FKO65693:FKO65700 FUK65693:FUK65700 GEG65693:GEG65700 GOC65693:GOC65700 GXY65693:GXY65700 HHU65693:HHU65700 HRQ65693:HRQ65700 IBM65693:IBM65700 ILI65693:ILI65700 IVE65693:IVE65700 JFA65693:JFA65700 JOW65693:JOW65700 JYS65693:JYS65700 KIO65693:KIO65700 KSK65693:KSK65700 LCG65693:LCG65700 LMC65693:LMC65700 LVY65693:LVY65700 MFU65693:MFU65700 MPQ65693:MPQ65700 MZM65693:MZM65700 NJI65693:NJI65700 NTE65693:NTE65700 ODA65693:ODA65700 OMW65693:OMW65700 OWS65693:OWS65700 PGO65693:PGO65700 PQK65693:PQK65700 QAG65693:QAG65700 QKC65693:QKC65700 QTY65693:QTY65700 RDU65693:RDU65700 RNQ65693:RNQ65700 RXM65693:RXM65700 SHI65693:SHI65700 SRE65693:SRE65700 TBA65693:TBA65700 TKW65693:TKW65700 TUS65693:TUS65700 UEO65693:UEO65700 UOK65693:UOK65700 UYG65693:UYG65700 VIC65693:VIC65700 VRY65693:VRY65700 WBU65693:WBU65700 WLQ65693:WLQ65700 WVM65693:WVM65700 E131229:E131236 JA131229:JA131236 SW131229:SW131236 ACS131229:ACS131236 AMO131229:AMO131236 AWK131229:AWK131236 BGG131229:BGG131236 BQC131229:BQC131236 BZY131229:BZY131236 CJU131229:CJU131236 CTQ131229:CTQ131236 DDM131229:DDM131236 DNI131229:DNI131236 DXE131229:DXE131236 EHA131229:EHA131236 EQW131229:EQW131236 FAS131229:FAS131236 FKO131229:FKO131236 FUK131229:FUK131236 GEG131229:GEG131236 GOC131229:GOC131236 GXY131229:GXY131236 HHU131229:HHU131236 HRQ131229:HRQ131236 IBM131229:IBM131236 ILI131229:ILI131236 IVE131229:IVE131236 JFA131229:JFA131236 JOW131229:JOW131236 JYS131229:JYS131236 KIO131229:KIO131236 KSK131229:KSK131236 LCG131229:LCG131236 LMC131229:LMC131236 LVY131229:LVY131236 MFU131229:MFU131236 MPQ131229:MPQ131236 MZM131229:MZM131236 NJI131229:NJI131236 NTE131229:NTE131236 ODA131229:ODA131236 OMW131229:OMW131236 OWS131229:OWS131236 PGO131229:PGO131236 PQK131229:PQK131236 QAG131229:QAG131236 QKC131229:QKC131236 QTY131229:QTY131236 RDU131229:RDU131236 RNQ131229:RNQ131236 RXM131229:RXM131236 SHI131229:SHI131236 SRE131229:SRE131236 TBA131229:TBA131236 TKW131229:TKW131236 TUS131229:TUS131236 UEO131229:UEO131236 UOK131229:UOK131236 UYG131229:UYG131236 VIC131229:VIC131236 VRY131229:VRY131236 WBU131229:WBU131236 WLQ131229:WLQ131236 WVM131229:WVM131236 E196765:E196772 JA196765:JA196772 SW196765:SW196772 ACS196765:ACS196772 AMO196765:AMO196772 AWK196765:AWK196772 BGG196765:BGG196772 BQC196765:BQC196772 BZY196765:BZY196772 CJU196765:CJU196772 CTQ196765:CTQ196772 DDM196765:DDM196772 DNI196765:DNI196772 DXE196765:DXE196772 EHA196765:EHA196772 EQW196765:EQW196772 FAS196765:FAS196772 FKO196765:FKO196772 FUK196765:FUK196772 GEG196765:GEG196772 GOC196765:GOC196772 GXY196765:GXY196772 HHU196765:HHU196772 HRQ196765:HRQ196772 IBM196765:IBM196772 ILI196765:ILI196772 IVE196765:IVE196772 JFA196765:JFA196772 JOW196765:JOW196772 JYS196765:JYS196772 KIO196765:KIO196772 KSK196765:KSK196772 LCG196765:LCG196772 LMC196765:LMC196772 LVY196765:LVY196772 MFU196765:MFU196772 MPQ196765:MPQ196772 MZM196765:MZM196772 NJI196765:NJI196772 NTE196765:NTE196772 ODA196765:ODA196772 OMW196765:OMW196772 OWS196765:OWS196772 PGO196765:PGO196772 PQK196765:PQK196772 QAG196765:QAG196772 QKC196765:QKC196772 QTY196765:QTY196772 RDU196765:RDU196772 RNQ196765:RNQ196772 RXM196765:RXM196772 SHI196765:SHI196772 SRE196765:SRE196772 TBA196765:TBA196772 TKW196765:TKW196772 TUS196765:TUS196772 UEO196765:UEO196772 UOK196765:UOK196772 UYG196765:UYG196772 VIC196765:VIC196772 VRY196765:VRY196772 WBU196765:WBU196772 WLQ196765:WLQ196772 WVM196765:WVM196772 E262301:E262308 JA262301:JA262308 SW262301:SW262308 ACS262301:ACS262308 AMO262301:AMO262308 AWK262301:AWK262308 BGG262301:BGG262308 BQC262301:BQC262308 BZY262301:BZY262308 CJU262301:CJU262308 CTQ262301:CTQ262308 DDM262301:DDM262308 DNI262301:DNI262308 DXE262301:DXE262308 EHA262301:EHA262308 EQW262301:EQW262308 FAS262301:FAS262308 FKO262301:FKO262308 FUK262301:FUK262308 GEG262301:GEG262308 GOC262301:GOC262308 GXY262301:GXY262308 HHU262301:HHU262308 HRQ262301:HRQ262308 IBM262301:IBM262308 ILI262301:ILI262308 IVE262301:IVE262308 JFA262301:JFA262308 JOW262301:JOW262308 JYS262301:JYS262308 KIO262301:KIO262308 KSK262301:KSK262308 LCG262301:LCG262308 LMC262301:LMC262308 LVY262301:LVY262308 MFU262301:MFU262308 MPQ262301:MPQ262308 MZM262301:MZM262308 NJI262301:NJI262308 NTE262301:NTE262308 ODA262301:ODA262308 OMW262301:OMW262308 OWS262301:OWS262308 PGO262301:PGO262308 PQK262301:PQK262308 QAG262301:QAG262308 QKC262301:QKC262308 QTY262301:QTY262308 RDU262301:RDU262308 RNQ262301:RNQ262308 RXM262301:RXM262308 SHI262301:SHI262308 SRE262301:SRE262308 TBA262301:TBA262308 TKW262301:TKW262308 TUS262301:TUS262308 UEO262301:UEO262308 UOK262301:UOK262308 UYG262301:UYG262308 VIC262301:VIC262308 VRY262301:VRY262308 WBU262301:WBU262308 WLQ262301:WLQ262308 WVM262301:WVM262308 E327837:E327844 JA327837:JA327844 SW327837:SW327844 ACS327837:ACS327844 AMO327837:AMO327844 AWK327837:AWK327844 BGG327837:BGG327844 BQC327837:BQC327844 BZY327837:BZY327844 CJU327837:CJU327844 CTQ327837:CTQ327844 DDM327837:DDM327844 DNI327837:DNI327844 DXE327837:DXE327844 EHA327837:EHA327844 EQW327837:EQW327844 FAS327837:FAS327844 FKO327837:FKO327844 FUK327837:FUK327844 GEG327837:GEG327844 GOC327837:GOC327844 GXY327837:GXY327844 HHU327837:HHU327844 HRQ327837:HRQ327844 IBM327837:IBM327844 ILI327837:ILI327844 IVE327837:IVE327844 JFA327837:JFA327844 JOW327837:JOW327844 JYS327837:JYS327844 KIO327837:KIO327844 KSK327837:KSK327844 LCG327837:LCG327844 LMC327837:LMC327844 LVY327837:LVY327844 MFU327837:MFU327844 MPQ327837:MPQ327844 MZM327837:MZM327844 NJI327837:NJI327844 NTE327837:NTE327844 ODA327837:ODA327844 OMW327837:OMW327844 OWS327837:OWS327844 PGO327837:PGO327844 PQK327837:PQK327844 QAG327837:QAG327844 QKC327837:QKC327844 QTY327837:QTY327844 RDU327837:RDU327844 RNQ327837:RNQ327844 RXM327837:RXM327844 SHI327837:SHI327844 SRE327837:SRE327844 TBA327837:TBA327844 TKW327837:TKW327844 TUS327837:TUS327844 UEO327837:UEO327844 UOK327837:UOK327844 UYG327837:UYG327844 VIC327837:VIC327844 VRY327837:VRY327844 WBU327837:WBU327844 WLQ327837:WLQ327844 WVM327837:WVM327844 E393373:E393380 JA393373:JA393380 SW393373:SW393380 ACS393373:ACS393380 AMO393373:AMO393380 AWK393373:AWK393380 BGG393373:BGG393380 BQC393373:BQC393380 BZY393373:BZY393380 CJU393373:CJU393380 CTQ393373:CTQ393380 DDM393373:DDM393380 DNI393373:DNI393380 DXE393373:DXE393380 EHA393373:EHA393380 EQW393373:EQW393380 FAS393373:FAS393380 FKO393373:FKO393380 FUK393373:FUK393380 GEG393373:GEG393380 GOC393373:GOC393380 GXY393373:GXY393380 HHU393373:HHU393380 HRQ393373:HRQ393380 IBM393373:IBM393380 ILI393373:ILI393380 IVE393373:IVE393380 JFA393373:JFA393380 JOW393373:JOW393380 JYS393373:JYS393380 KIO393373:KIO393380 KSK393373:KSK393380 LCG393373:LCG393380 LMC393373:LMC393380 LVY393373:LVY393380 MFU393373:MFU393380 MPQ393373:MPQ393380 MZM393373:MZM393380 NJI393373:NJI393380 NTE393373:NTE393380 ODA393373:ODA393380 OMW393373:OMW393380 OWS393373:OWS393380 PGO393373:PGO393380 PQK393373:PQK393380 QAG393373:QAG393380 QKC393373:QKC393380 QTY393373:QTY393380 RDU393373:RDU393380 RNQ393373:RNQ393380 RXM393373:RXM393380 SHI393373:SHI393380 SRE393373:SRE393380 TBA393373:TBA393380 TKW393373:TKW393380 TUS393373:TUS393380 UEO393373:UEO393380 UOK393373:UOK393380 UYG393373:UYG393380 VIC393373:VIC393380 VRY393373:VRY393380 WBU393373:WBU393380 WLQ393373:WLQ393380 WVM393373:WVM393380 E458909:E458916 JA458909:JA458916 SW458909:SW458916 ACS458909:ACS458916 AMO458909:AMO458916 AWK458909:AWK458916 BGG458909:BGG458916 BQC458909:BQC458916 BZY458909:BZY458916 CJU458909:CJU458916 CTQ458909:CTQ458916 DDM458909:DDM458916 DNI458909:DNI458916 DXE458909:DXE458916 EHA458909:EHA458916 EQW458909:EQW458916 FAS458909:FAS458916 FKO458909:FKO458916 FUK458909:FUK458916 GEG458909:GEG458916 GOC458909:GOC458916 GXY458909:GXY458916 HHU458909:HHU458916 HRQ458909:HRQ458916 IBM458909:IBM458916 ILI458909:ILI458916 IVE458909:IVE458916 JFA458909:JFA458916 JOW458909:JOW458916 JYS458909:JYS458916 KIO458909:KIO458916 KSK458909:KSK458916 LCG458909:LCG458916 LMC458909:LMC458916 LVY458909:LVY458916 MFU458909:MFU458916 MPQ458909:MPQ458916 MZM458909:MZM458916 NJI458909:NJI458916 NTE458909:NTE458916 ODA458909:ODA458916 OMW458909:OMW458916 OWS458909:OWS458916 PGO458909:PGO458916 PQK458909:PQK458916 QAG458909:QAG458916 QKC458909:QKC458916 QTY458909:QTY458916 RDU458909:RDU458916 RNQ458909:RNQ458916 RXM458909:RXM458916 SHI458909:SHI458916 SRE458909:SRE458916 TBA458909:TBA458916 TKW458909:TKW458916 TUS458909:TUS458916 UEO458909:UEO458916 UOK458909:UOK458916 UYG458909:UYG458916 VIC458909:VIC458916 VRY458909:VRY458916 WBU458909:WBU458916 WLQ458909:WLQ458916 WVM458909:WVM458916 E524445:E524452 JA524445:JA524452 SW524445:SW524452 ACS524445:ACS524452 AMO524445:AMO524452 AWK524445:AWK524452 BGG524445:BGG524452 BQC524445:BQC524452 BZY524445:BZY524452 CJU524445:CJU524452 CTQ524445:CTQ524452 DDM524445:DDM524452 DNI524445:DNI524452 DXE524445:DXE524452 EHA524445:EHA524452 EQW524445:EQW524452 FAS524445:FAS524452 FKO524445:FKO524452 FUK524445:FUK524452 GEG524445:GEG524452 GOC524445:GOC524452 GXY524445:GXY524452 HHU524445:HHU524452 HRQ524445:HRQ524452 IBM524445:IBM524452 ILI524445:ILI524452 IVE524445:IVE524452 JFA524445:JFA524452 JOW524445:JOW524452 JYS524445:JYS524452 KIO524445:KIO524452 KSK524445:KSK524452 LCG524445:LCG524452 LMC524445:LMC524452 LVY524445:LVY524452 MFU524445:MFU524452 MPQ524445:MPQ524452 MZM524445:MZM524452 NJI524445:NJI524452 NTE524445:NTE524452 ODA524445:ODA524452 OMW524445:OMW524452 OWS524445:OWS524452 PGO524445:PGO524452 PQK524445:PQK524452 QAG524445:QAG524452 QKC524445:QKC524452 QTY524445:QTY524452 RDU524445:RDU524452 RNQ524445:RNQ524452 RXM524445:RXM524452 SHI524445:SHI524452 SRE524445:SRE524452 TBA524445:TBA524452 TKW524445:TKW524452 TUS524445:TUS524452 UEO524445:UEO524452 UOK524445:UOK524452 UYG524445:UYG524452 VIC524445:VIC524452 VRY524445:VRY524452 WBU524445:WBU524452 WLQ524445:WLQ524452 WVM524445:WVM524452 E589981:E589988 JA589981:JA589988 SW589981:SW589988 ACS589981:ACS589988 AMO589981:AMO589988 AWK589981:AWK589988 BGG589981:BGG589988 BQC589981:BQC589988 BZY589981:BZY589988 CJU589981:CJU589988 CTQ589981:CTQ589988 DDM589981:DDM589988 DNI589981:DNI589988 DXE589981:DXE589988 EHA589981:EHA589988 EQW589981:EQW589988 FAS589981:FAS589988 FKO589981:FKO589988 FUK589981:FUK589988 GEG589981:GEG589988 GOC589981:GOC589988 GXY589981:GXY589988 HHU589981:HHU589988 HRQ589981:HRQ589988 IBM589981:IBM589988 ILI589981:ILI589988 IVE589981:IVE589988 JFA589981:JFA589988 JOW589981:JOW589988 JYS589981:JYS589988 KIO589981:KIO589988 KSK589981:KSK589988 LCG589981:LCG589988 LMC589981:LMC589988 LVY589981:LVY589988 MFU589981:MFU589988 MPQ589981:MPQ589988 MZM589981:MZM589988 NJI589981:NJI589988 NTE589981:NTE589988 ODA589981:ODA589988 OMW589981:OMW589988 OWS589981:OWS589988 PGO589981:PGO589988 PQK589981:PQK589988 QAG589981:QAG589988 QKC589981:QKC589988 QTY589981:QTY589988 RDU589981:RDU589988 RNQ589981:RNQ589988 RXM589981:RXM589988 SHI589981:SHI589988 SRE589981:SRE589988 TBA589981:TBA589988 TKW589981:TKW589988 TUS589981:TUS589988 UEO589981:UEO589988 UOK589981:UOK589988 UYG589981:UYG589988 VIC589981:VIC589988 VRY589981:VRY589988 WBU589981:WBU589988 WLQ589981:WLQ589988 WVM589981:WVM589988 E655517:E655524 JA655517:JA655524 SW655517:SW655524 ACS655517:ACS655524 AMO655517:AMO655524 AWK655517:AWK655524 BGG655517:BGG655524 BQC655517:BQC655524 BZY655517:BZY655524 CJU655517:CJU655524 CTQ655517:CTQ655524 DDM655517:DDM655524 DNI655517:DNI655524 DXE655517:DXE655524 EHA655517:EHA655524 EQW655517:EQW655524 FAS655517:FAS655524 FKO655517:FKO655524 FUK655517:FUK655524 GEG655517:GEG655524 GOC655517:GOC655524 GXY655517:GXY655524 HHU655517:HHU655524 HRQ655517:HRQ655524 IBM655517:IBM655524 ILI655517:ILI655524 IVE655517:IVE655524 JFA655517:JFA655524 JOW655517:JOW655524 JYS655517:JYS655524 KIO655517:KIO655524 KSK655517:KSK655524 LCG655517:LCG655524 LMC655517:LMC655524 LVY655517:LVY655524 MFU655517:MFU655524 MPQ655517:MPQ655524 MZM655517:MZM655524 NJI655517:NJI655524 NTE655517:NTE655524 ODA655517:ODA655524 OMW655517:OMW655524 OWS655517:OWS655524 PGO655517:PGO655524 PQK655517:PQK655524 QAG655517:QAG655524 QKC655517:QKC655524 QTY655517:QTY655524 RDU655517:RDU655524 RNQ655517:RNQ655524 RXM655517:RXM655524 SHI655517:SHI655524 SRE655517:SRE655524 TBA655517:TBA655524 TKW655517:TKW655524 TUS655517:TUS655524 UEO655517:UEO655524 UOK655517:UOK655524 UYG655517:UYG655524 VIC655517:VIC655524 VRY655517:VRY655524 WBU655517:WBU655524 WLQ655517:WLQ655524 WVM655517:WVM655524 E721053:E721060 JA721053:JA721060 SW721053:SW721060 ACS721053:ACS721060 AMO721053:AMO721060 AWK721053:AWK721060 BGG721053:BGG721060 BQC721053:BQC721060 BZY721053:BZY721060 CJU721053:CJU721060 CTQ721053:CTQ721060 DDM721053:DDM721060 DNI721053:DNI721060 DXE721053:DXE721060 EHA721053:EHA721060 EQW721053:EQW721060 FAS721053:FAS721060 FKO721053:FKO721060 FUK721053:FUK721060 GEG721053:GEG721060 GOC721053:GOC721060 GXY721053:GXY721060 HHU721053:HHU721060 HRQ721053:HRQ721060 IBM721053:IBM721060 ILI721053:ILI721060 IVE721053:IVE721060 JFA721053:JFA721060 JOW721053:JOW721060 JYS721053:JYS721060 KIO721053:KIO721060 KSK721053:KSK721060 LCG721053:LCG721060 LMC721053:LMC721060 LVY721053:LVY721060 MFU721053:MFU721060 MPQ721053:MPQ721060 MZM721053:MZM721060 NJI721053:NJI721060 NTE721053:NTE721060 ODA721053:ODA721060 OMW721053:OMW721060 OWS721053:OWS721060 PGO721053:PGO721060 PQK721053:PQK721060 QAG721053:QAG721060 QKC721053:QKC721060 QTY721053:QTY721060 RDU721053:RDU721060 RNQ721053:RNQ721060 RXM721053:RXM721060 SHI721053:SHI721060 SRE721053:SRE721060 TBA721053:TBA721060 TKW721053:TKW721060 TUS721053:TUS721060 UEO721053:UEO721060 UOK721053:UOK721060 UYG721053:UYG721060 VIC721053:VIC721060 VRY721053:VRY721060 WBU721053:WBU721060 WLQ721053:WLQ721060 WVM721053:WVM721060 E786589:E786596 JA786589:JA786596 SW786589:SW786596 ACS786589:ACS786596 AMO786589:AMO786596 AWK786589:AWK786596 BGG786589:BGG786596 BQC786589:BQC786596 BZY786589:BZY786596 CJU786589:CJU786596 CTQ786589:CTQ786596 DDM786589:DDM786596 DNI786589:DNI786596 DXE786589:DXE786596 EHA786589:EHA786596 EQW786589:EQW786596 FAS786589:FAS786596 FKO786589:FKO786596 FUK786589:FUK786596 GEG786589:GEG786596 GOC786589:GOC786596 GXY786589:GXY786596 HHU786589:HHU786596 HRQ786589:HRQ786596 IBM786589:IBM786596 ILI786589:ILI786596 IVE786589:IVE786596 JFA786589:JFA786596 JOW786589:JOW786596 JYS786589:JYS786596 KIO786589:KIO786596 KSK786589:KSK786596 LCG786589:LCG786596 LMC786589:LMC786596 LVY786589:LVY786596 MFU786589:MFU786596 MPQ786589:MPQ786596 MZM786589:MZM786596 NJI786589:NJI786596 NTE786589:NTE786596 ODA786589:ODA786596 OMW786589:OMW786596 OWS786589:OWS786596 PGO786589:PGO786596 PQK786589:PQK786596 QAG786589:QAG786596 QKC786589:QKC786596 QTY786589:QTY786596 RDU786589:RDU786596 RNQ786589:RNQ786596 RXM786589:RXM786596 SHI786589:SHI786596 SRE786589:SRE786596 TBA786589:TBA786596 TKW786589:TKW786596 TUS786589:TUS786596 UEO786589:UEO786596 UOK786589:UOK786596 UYG786589:UYG786596 VIC786589:VIC786596 VRY786589:VRY786596 WBU786589:WBU786596 WLQ786589:WLQ786596 WVM786589:WVM786596 E852125:E852132 JA852125:JA852132 SW852125:SW852132 ACS852125:ACS852132 AMO852125:AMO852132 AWK852125:AWK852132 BGG852125:BGG852132 BQC852125:BQC852132 BZY852125:BZY852132 CJU852125:CJU852132 CTQ852125:CTQ852132 DDM852125:DDM852132 DNI852125:DNI852132 DXE852125:DXE852132 EHA852125:EHA852132 EQW852125:EQW852132 FAS852125:FAS852132 FKO852125:FKO852132 FUK852125:FUK852132 GEG852125:GEG852132 GOC852125:GOC852132 GXY852125:GXY852132 HHU852125:HHU852132 HRQ852125:HRQ852132 IBM852125:IBM852132 ILI852125:ILI852132 IVE852125:IVE852132 JFA852125:JFA852132 JOW852125:JOW852132 JYS852125:JYS852132 KIO852125:KIO852132 KSK852125:KSK852132 LCG852125:LCG852132 LMC852125:LMC852132 LVY852125:LVY852132 MFU852125:MFU852132 MPQ852125:MPQ852132 MZM852125:MZM852132 NJI852125:NJI852132 NTE852125:NTE852132 ODA852125:ODA852132 OMW852125:OMW852132 OWS852125:OWS852132 PGO852125:PGO852132 PQK852125:PQK852132 QAG852125:QAG852132 QKC852125:QKC852132 QTY852125:QTY852132 RDU852125:RDU852132 RNQ852125:RNQ852132 RXM852125:RXM852132 SHI852125:SHI852132 SRE852125:SRE852132 TBA852125:TBA852132 TKW852125:TKW852132 TUS852125:TUS852132 UEO852125:UEO852132 UOK852125:UOK852132 UYG852125:UYG852132 VIC852125:VIC852132 VRY852125:VRY852132 WBU852125:WBU852132 WLQ852125:WLQ852132 WVM852125:WVM852132 E917661:E917668 JA917661:JA917668 SW917661:SW917668 ACS917661:ACS917668 AMO917661:AMO917668 AWK917661:AWK917668 BGG917661:BGG917668 BQC917661:BQC917668 BZY917661:BZY917668 CJU917661:CJU917668 CTQ917661:CTQ917668 DDM917661:DDM917668 DNI917661:DNI917668 DXE917661:DXE917668 EHA917661:EHA917668 EQW917661:EQW917668 FAS917661:FAS917668 FKO917661:FKO917668 FUK917661:FUK917668 GEG917661:GEG917668 GOC917661:GOC917668 GXY917661:GXY917668 HHU917661:HHU917668 HRQ917661:HRQ917668 IBM917661:IBM917668 ILI917661:ILI917668 IVE917661:IVE917668 JFA917661:JFA917668 JOW917661:JOW917668 JYS917661:JYS917668 KIO917661:KIO917668 KSK917661:KSK917668 LCG917661:LCG917668 LMC917661:LMC917668 LVY917661:LVY917668 MFU917661:MFU917668 MPQ917661:MPQ917668 MZM917661:MZM917668 NJI917661:NJI917668 NTE917661:NTE917668 ODA917661:ODA917668 OMW917661:OMW917668 OWS917661:OWS917668 PGO917661:PGO917668 PQK917661:PQK917668 QAG917661:QAG917668 QKC917661:QKC917668 QTY917661:QTY917668 RDU917661:RDU917668 RNQ917661:RNQ917668 RXM917661:RXM917668 SHI917661:SHI917668 SRE917661:SRE917668 TBA917661:TBA917668 TKW917661:TKW917668 TUS917661:TUS917668 UEO917661:UEO917668 UOK917661:UOK917668 UYG917661:UYG917668 VIC917661:VIC917668 VRY917661:VRY917668 WBU917661:WBU917668 WLQ917661:WLQ917668 WVM917661:WVM917668 E983197:E983204 JA983197:JA983204 SW983197:SW983204 ACS983197:ACS983204 AMO983197:AMO983204 AWK983197:AWK983204 BGG983197:BGG983204 BQC983197:BQC983204 BZY983197:BZY983204 CJU983197:CJU983204 CTQ983197:CTQ983204 DDM983197:DDM983204 DNI983197:DNI983204 DXE983197:DXE983204 EHA983197:EHA983204 EQW983197:EQW983204 FAS983197:FAS983204 FKO983197:FKO983204 FUK983197:FUK983204 GEG983197:GEG983204 GOC983197:GOC983204 GXY983197:GXY983204 HHU983197:HHU983204 HRQ983197:HRQ983204 IBM983197:IBM983204 ILI983197:ILI983204 IVE983197:IVE983204 JFA983197:JFA983204 JOW983197:JOW983204 JYS983197:JYS983204 KIO983197:KIO983204 KSK983197:KSK983204 LCG983197:LCG983204 LMC983197:LMC983204 LVY983197:LVY983204 MFU983197:MFU983204 MPQ983197:MPQ983204 MZM983197:MZM983204 NJI983197:NJI983204 NTE983197:NTE983204 ODA983197:ODA983204 OMW983197:OMW983204 OWS983197:OWS983204 PGO983197:PGO983204 PQK983197:PQK983204 QAG983197:QAG983204 QKC983197:QKC983204 QTY983197:QTY983204 RDU983197:RDU983204 RNQ983197:RNQ983204 RXM983197:RXM983204 SHI983197:SHI983204 SRE983197:SRE983204 TBA983197:TBA983204 TKW983197:TKW983204 TUS983197:TUS983204 UEO983197:UEO983204 UOK983197:UOK983204 UYG983197:UYG983204 VIC983197:VIC983204 VRY983197:VRY983204 WBU983197:WBU983204 WLQ983197:WLQ983204 WVM983197:WVM983204 E182:E187 JA182:JA187 SW182:SW187 ACS182:ACS187 AMO182:AMO187 AWK182:AWK187 BGG182:BGG187 BQC182:BQC187 BZY182:BZY187 CJU182:CJU187 CTQ182:CTQ187 DDM182:DDM187 DNI182:DNI187 DXE182:DXE187 EHA182:EHA187 EQW182:EQW187 FAS182:FAS187 FKO182:FKO187 FUK182:FUK187 GEG182:GEG187 GOC182:GOC187 GXY182:GXY187 HHU182:HHU187 HRQ182:HRQ187 IBM182:IBM187 ILI182:ILI187 IVE182:IVE187 JFA182:JFA187 JOW182:JOW187 JYS182:JYS187 KIO182:KIO187 KSK182:KSK187 LCG182:LCG187 LMC182:LMC187 LVY182:LVY187 MFU182:MFU187 MPQ182:MPQ187 MZM182:MZM187 NJI182:NJI187 NTE182:NTE187 ODA182:ODA187 OMW182:OMW187 OWS182:OWS187 PGO182:PGO187 PQK182:PQK187 QAG182:QAG187 QKC182:QKC187 QTY182:QTY187 RDU182:RDU187 RNQ182:RNQ187 RXM182:RXM187 SHI182:SHI187 SRE182:SRE187 TBA182:TBA187 TKW182:TKW187 TUS182:TUS187 UEO182:UEO187 UOK182:UOK187 UYG182:UYG187 VIC182:VIC187 VRY182:VRY187 WBU182:WBU187 WLQ182:WLQ187 WVM182:WVM187 E65718:E65723 JA65718:JA65723 SW65718:SW65723 ACS65718:ACS65723 AMO65718:AMO65723 AWK65718:AWK65723 BGG65718:BGG65723 BQC65718:BQC65723 BZY65718:BZY65723 CJU65718:CJU65723 CTQ65718:CTQ65723 DDM65718:DDM65723 DNI65718:DNI65723 DXE65718:DXE65723 EHA65718:EHA65723 EQW65718:EQW65723 FAS65718:FAS65723 FKO65718:FKO65723 FUK65718:FUK65723 GEG65718:GEG65723 GOC65718:GOC65723 GXY65718:GXY65723 HHU65718:HHU65723 HRQ65718:HRQ65723 IBM65718:IBM65723 ILI65718:ILI65723 IVE65718:IVE65723 JFA65718:JFA65723 JOW65718:JOW65723 JYS65718:JYS65723 KIO65718:KIO65723 KSK65718:KSK65723 LCG65718:LCG65723 LMC65718:LMC65723 LVY65718:LVY65723 MFU65718:MFU65723 MPQ65718:MPQ65723 MZM65718:MZM65723 NJI65718:NJI65723 NTE65718:NTE65723 ODA65718:ODA65723 OMW65718:OMW65723 OWS65718:OWS65723 PGO65718:PGO65723 PQK65718:PQK65723 QAG65718:QAG65723 QKC65718:QKC65723 QTY65718:QTY65723 RDU65718:RDU65723 RNQ65718:RNQ65723 RXM65718:RXM65723 SHI65718:SHI65723 SRE65718:SRE65723 TBA65718:TBA65723 TKW65718:TKW65723 TUS65718:TUS65723 UEO65718:UEO65723 UOK65718:UOK65723 UYG65718:UYG65723 VIC65718:VIC65723 VRY65718:VRY65723 WBU65718:WBU65723 WLQ65718:WLQ65723 WVM65718:WVM65723 E131254:E131259 JA131254:JA131259 SW131254:SW131259 ACS131254:ACS131259 AMO131254:AMO131259 AWK131254:AWK131259 BGG131254:BGG131259 BQC131254:BQC131259 BZY131254:BZY131259 CJU131254:CJU131259 CTQ131254:CTQ131259 DDM131254:DDM131259 DNI131254:DNI131259 DXE131254:DXE131259 EHA131254:EHA131259 EQW131254:EQW131259 FAS131254:FAS131259 FKO131254:FKO131259 FUK131254:FUK131259 GEG131254:GEG131259 GOC131254:GOC131259 GXY131254:GXY131259 HHU131254:HHU131259 HRQ131254:HRQ131259 IBM131254:IBM131259 ILI131254:ILI131259 IVE131254:IVE131259 JFA131254:JFA131259 JOW131254:JOW131259 JYS131254:JYS131259 KIO131254:KIO131259 KSK131254:KSK131259 LCG131254:LCG131259 LMC131254:LMC131259 LVY131254:LVY131259 MFU131254:MFU131259 MPQ131254:MPQ131259 MZM131254:MZM131259 NJI131254:NJI131259 NTE131254:NTE131259 ODA131254:ODA131259 OMW131254:OMW131259 OWS131254:OWS131259 PGO131254:PGO131259 PQK131254:PQK131259 QAG131254:QAG131259 QKC131254:QKC131259 QTY131254:QTY131259 RDU131254:RDU131259 RNQ131254:RNQ131259 RXM131254:RXM131259 SHI131254:SHI131259 SRE131254:SRE131259 TBA131254:TBA131259 TKW131254:TKW131259 TUS131254:TUS131259 UEO131254:UEO131259 UOK131254:UOK131259 UYG131254:UYG131259 VIC131254:VIC131259 VRY131254:VRY131259 WBU131254:WBU131259 WLQ131254:WLQ131259 WVM131254:WVM131259 E196790:E196795 JA196790:JA196795 SW196790:SW196795 ACS196790:ACS196795 AMO196790:AMO196795 AWK196790:AWK196795 BGG196790:BGG196795 BQC196790:BQC196795 BZY196790:BZY196795 CJU196790:CJU196795 CTQ196790:CTQ196795 DDM196790:DDM196795 DNI196790:DNI196795 DXE196790:DXE196795 EHA196790:EHA196795 EQW196790:EQW196795 FAS196790:FAS196795 FKO196790:FKO196795 FUK196790:FUK196795 GEG196790:GEG196795 GOC196790:GOC196795 GXY196790:GXY196795 HHU196790:HHU196795 HRQ196790:HRQ196795 IBM196790:IBM196795 ILI196790:ILI196795 IVE196790:IVE196795 JFA196790:JFA196795 JOW196790:JOW196795 JYS196790:JYS196795 KIO196790:KIO196795 KSK196790:KSK196795 LCG196790:LCG196795 LMC196790:LMC196795 LVY196790:LVY196795 MFU196790:MFU196795 MPQ196790:MPQ196795 MZM196790:MZM196795 NJI196790:NJI196795 NTE196790:NTE196795 ODA196790:ODA196795 OMW196790:OMW196795 OWS196790:OWS196795 PGO196790:PGO196795 PQK196790:PQK196795 QAG196790:QAG196795 QKC196790:QKC196795 QTY196790:QTY196795 RDU196790:RDU196795 RNQ196790:RNQ196795 RXM196790:RXM196795 SHI196790:SHI196795 SRE196790:SRE196795 TBA196790:TBA196795 TKW196790:TKW196795 TUS196790:TUS196795 UEO196790:UEO196795 UOK196790:UOK196795 UYG196790:UYG196795 VIC196790:VIC196795 VRY196790:VRY196795 WBU196790:WBU196795 WLQ196790:WLQ196795 WVM196790:WVM196795 E262326:E262331 JA262326:JA262331 SW262326:SW262331 ACS262326:ACS262331 AMO262326:AMO262331 AWK262326:AWK262331 BGG262326:BGG262331 BQC262326:BQC262331 BZY262326:BZY262331 CJU262326:CJU262331 CTQ262326:CTQ262331 DDM262326:DDM262331 DNI262326:DNI262331 DXE262326:DXE262331 EHA262326:EHA262331 EQW262326:EQW262331 FAS262326:FAS262331 FKO262326:FKO262331 FUK262326:FUK262331 GEG262326:GEG262331 GOC262326:GOC262331 GXY262326:GXY262331 HHU262326:HHU262331 HRQ262326:HRQ262331 IBM262326:IBM262331 ILI262326:ILI262331 IVE262326:IVE262331 JFA262326:JFA262331 JOW262326:JOW262331 JYS262326:JYS262331 KIO262326:KIO262331 KSK262326:KSK262331 LCG262326:LCG262331 LMC262326:LMC262331 LVY262326:LVY262331 MFU262326:MFU262331 MPQ262326:MPQ262331 MZM262326:MZM262331 NJI262326:NJI262331 NTE262326:NTE262331 ODA262326:ODA262331 OMW262326:OMW262331 OWS262326:OWS262331 PGO262326:PGO262331 PQK262326:PQK262331 QAG262326:QAG262331 QKC262326:QKC262331 QTY262326:QTY262331 RDU262326:RDU262331 RNQ262326:RNQ262331 RXM262326:RXM262331 SHI262326:SHI262331 SRE262326:SRE262331 TBA262326:TBA262331 TKW262326:TKW262331 TUS262326:TUS262331 UEO262326:UEO262331 UOK262326:UOK262331 UYG262326:UYG262331 VIC262326:VIC262331 VRY262326:VRY262331 WBU262326:WBU262331 WLQ262326:WLQ262331 WVM262326:WVM262331 E327862:E327867 JA327862:JA327867 SW327862:SW327867 ACS327862:ACS327867 AMO327862:AMO327867 AWK327862:AWK327867 BGG327862:BGG327867 BQC327862:BQC327867 BZY327862:BZY327867 CJU327862:CJU327867 CTQ327862:CTQ327867 DDM327862:DDM327867 DNI327862:DNI327867 DXE327862:DXE327867 EHA327862:EHA327867 EQW327862:EQW327867 FAS327862:FAS327867 FKO327862:FKO327867 FUK327862:FUK327867 GEG327862:GEG327867 GOC327862:GOC327867 GXY327862:GXY327867 HHU327862:HHU327867 HRQ327862:HRQ327867 IBM327862:IBM327867 ILI327862:ILI327867 IVE327862:IVE327867 JFA327862:JFA327867 JOW327862:JOW327867 JYS327862:JYS327867 KIO327862:KIO327867 KSK327862:KSK327867 LCG327862:LCG327867 LMC327862:LMC327867 LVY327862:LVY327867 MFU327862:MFU327867 MPQ327862:MPQ327867 MZM327862:MZM327867 NJI327862:NJI327867 NTE327862:NTE327867 ODA327862:ODA327867 OMW327862:OMW327867 OWS327862:OWS327867 PGO327862:PGO327867 PQK327862:PQK327867 QAG327862:QAG327867 QKC327862:QKC327867 QTY327862:QTY327867 RDU327862:RDU327867 RNQ327862:RNQ327867 RXM327862:RXM327867 SHI327862:SHI327867 SRE327862:SRE327867 TBA327862:TBA327867 TKW327862:TKW327867 TUS327862:TUS327867 UEO327862:UEO327867 UOK327862:UOK327867 UYG327862:UYG327867 VIC327862:VIC327867 VRY327862:VRY327867 WBU327862:WBU327867 WLQ327862:WLQ327867 WVM327862:WVM327867 E393398:E393403 JA393398:JA393403 SW393398:SW393403 ACS393398:ACS393403 AMO393398:AMO393403 AWK393398:AWK393403 BGG393398:BGG393403 BQC393398:BQC393403 BZY393398:BZY393403 CJU393398:CJU393403 CTQ393398:CTQ393403 DDM393398:DDM393403 DNI393398:DNI393403 DXE393398:DXE393403 EHA393398:EHA393403 EQW393398:EQW393403 FAS393398:FAS393403 FKO393398:FKO393403 FUK393398:FUK393403 GEG393398:GEG393403 GOC393398:GOC393403 GXY393398:GXY393403 HHU393398:HHU393403 HRQ393398:HRQ393403 IBM393398:IBM393403 ILI393398:ILI393403 IVE393398:IVE393403 JFA393398:JFA393403 JOW393398:JOW393403 JYS393398:JYS393403 KIO393398:KIO393403 KSK393398:KSK393403 LCG393398:LCG393403 LMC393398:LMC393403 LVY393398:LVY393403 MFU393398:MFU393403 MPQ393398:MPQ393403 MZM393398:MZM393403 NJI393398:NJI393403 NTE393398:NTE393403 ODA393398:ODA393403 OMW393398:OMW393403 OWS393398:OWS393403 PGO393398:PGO393403 PQK393398:PQK393403 QAG393398:QAG393403 QKC393398:QKC393403 QTY393398:QTY393403 RDU393398:RDU393403 RNQ393398:RNQ393403 RXM393398:RXM393403 SHI393398:SHI393403 SRE393398:SRE393403 TBA393398:TBA393403 TKW393398:TKW393403 TUS393398:TUS393403 UEO393398:UEO393403 UOK393398:UOK393403 UYG393398:UYG393403 VIC393398:VIC393403 VRY393398:VRY393403 WBU393398:WBU393403 WLQ393398:WLQ393403 WVM393398:WVM393403 E458934:E458939 JA458934:JA458939 SW458934:SW458939 ACS458934:ACS458939 AMO458934:AMO458939 AWK458934:AWK458939 BGG458934:BGG458939 BQC458934:BQC458939 BZY458934:BZY458939 CJU458934:CJU458939 CTQ458934:CTQ458939 DDM458934:DDM458939 DNI458934:DNI458939 DXE458934:DXE458939 EHA458934:EHA458939 EQW458934:EQW458939 FAS458934:FAS458939 FKO458934:FKO458939 FUK458934:FUK458939 GEG458934:GEG458939 GOC458934:GOC458939 GXY458934:GXY458939 HHU458934:HHU458939 HRQ458934:HRQ458939 IBM458934:IBM458939 ILI458934:ILI458939 IVE458934:IVE458939 JFA458934:JFA458939 JOW458934:JOW458939 JYS458934:JYS458939 KIO458934:KIO458939 KSK458934:KSK458939 LCG458934:LCG458939 LMC458934:LMC458939 LVY458934:LVY458939 MFU458934:MFU458939 MPQ458934:MPQ458939 MZM458934:MZM458939 NJI458934:NJI458939 NTE458934:NTE458939 ODA458934:ODA458939 OMW458934:OMW458939 OWS458934:OWS458939 PGO458934:PGO458939 PQK458934:PQK458939 QAG458934:QAG458939 QKC458934:QKC458939 QTY458934:QTY458939 RDU458934:RDU458939 RNQ458934:RNQ458939 RXM458934:RXM458939 SHI458934:SHI458939 SRE458934:SRE458939 TBA458934:TBA458939 TKW458934:TKW458939 TUS458934:TUS458939 UEO458934:UEO458939 UOK458934:UOK458939 UYG458934:UYG458939 VIC458934:VIC458939 VRY458934:VRY458939 WBU458934:WBU458939 WLQ458934:WLQ458939 WVM458934:WVM458939 E524470:E524475 JA524470:JA524475 SW524470:SW524475 ACS524470:ACS524475 AMO524470:AMO524475 AWK524470:AWK524475 BGG524470:BGG524475 BQC524470:BQC524475 BZY524470:BZY524475 CJU524470:CJU524475 CTQ524470:CTQ524475 DDM524470:DDM524475 DNI524470:DNI524475 DXE524470:DXE524475 EHA524470:EHA524475 EQW524470:EQW524475 FAS524470:FAS524475 FKO524470:FKO524475 FUK524470:FUK524475 GEG524470:GEG524475 GOC524470:GOC524475 GXY524470:GXY524475 HHU524470:HHU524475 HRQ524470:HRQ524475 IBM524470:IBM524475 ILI524470:ILI524475 IVE524470:IVE524475 JFA524470:JFA524475 JOW524470:JOW524475 JYS524470:JYS524475 KIO524470:KIO524475 KSK524470:KSK524475 LCG524470:LCG524475 LMC524470:LMC524475 LVY524470:LVY524475 MFU524470:MFU524475 MPQ524470:MPQ524475 MZM524470:MZM524475 NJI524470:NJI524475 NTE524470:NTE524475 ODA524470:ODA524475 OMW524470:OMW524475 OWS524470:OWS524475 PGO524470:PGO524475 PQK524470:PQK524475 QAG524470:QAG524475 QKC524470:QKC524475 QTY524470:QTY524475 RDU524470:RDU524475 RNQ524470:RNQ524475 RXM524470:RXM524475 SHI524470:SHI524475 SRE524470:SRE524475 TBA524470:TBA524475 TKW524470:TKW524475 TUS524470:TUS524475 UEO524470:UEO524475 UOK524470:UOK524475 UYG524470:UYG524475 VIC524470:VIC524475 VRY524470:VRY524475 WBU524470:WBU524475 WLQ524470:WLQ524475 WVM524470:WVM524475 E590006:E590011 JA590006:JA590011 SW590006:SW590011 ACS590006:ACS590011 AMO590006:AMO590011 AWK590006:AWK590011 BGG590006:BGG590011 BQC590006:BQC590011 BZY590006:BZY590011 CJU590006:CJU590011 CTQ590006:CTQ590011 DDM590006:DDM590011 DNI590006:DNI590011 DXE590006:DXE590011 EHA590006:EHA590011 EQW590006:EQW590011 FAS590006:FAS590011 FKO590006:FKO590011 FUK590006:FUK590011 GEG590006:GEG590011 GOC590006:GOC590011 GXY590006:GXY590011 HHU590006:HHU590011 HRQ590006:HRQ590011 IBM590006:IBM590011 ILI590006:ILI590011 IVE590006:IVE590011 JFA590006:JFA590011 JOW590006:JOW590011 JYS590006:JYS590011 KIO590006:KIO590011 KSK590006:KSK590011 LCG590006:LCG590011 LMC590006:LMC590011 LVY590006:LVY590011 MFU590006:MFU590011 MPQ590006:MPQ590011 MZM590006:MZM590011 NJI590006:NJI590011 NTE590006:NTE590011 ODA590006:ODA590011 OMW590006:OMW590011 OWS590006:OWS590011 PGO590006:PGO590011 PQK590006:PQK590011 QAG590006:QAG590011 QKC590006:QKC590011 QTY590006:QTY590011 RDU590006:RDU590011 RNQ590006:RNQ590011 RXM590006:RXM590011 SHI590006:SHI590011 SRE590006:SRE590011 TBA590006:TBA590011 TKW590006:TKW590011 TUS590006:TUS590011 UEO590006:UEO590011 UOK590006:UOK590011 UYG590006:UYG590011 VIC590006:VIC590011 VRY590006:VRY590011 WBU590006:WBU590011 WLQ590006:WLQ590011 WVM590006:WVM590011 E655542:E655547 JA655542:JA655547 SW655542:SW655547 ACS655542:ACS655547 AMO655542:AMO655547 AWK655542:AWK655547 BGG655542:BGG655547 BQC655542:BQC655547 BZY655542:BZY655547 CJU655542:CJU655547 CTQ655542:CTQ655547 DDM655542:DDM655547 DNI655542:DNI655547 DXE655542:DXE655547 EHA655542:EHA655547 EQW655542:EQW655547 FAS655542:FAS655547 FKO655542:FKO655547 FUK655542:FUK655547 GEG655542:GEG655547 GOC655542:GOC655547 GXY655542:GXY655547 HHU655542:HHU655547 HRQ655542:HRQ655547 IBM655542:IBM655547 ILI655542:ILI655547 IVE655542:IVE655547 JFA655542:JFA655547 JOW655542:JOW655547 JYS655542:JYS655547 KIO655542:KIO655547 KSK655542:KSK655547 LCG655542:LCG655547 LMC655542:LMC655547 LVY655542:LVY655547 MFU655542:MFU655547 MPQ655542:MPQ655547 MZM655542:MZM655547 NJI655542:NJI655547 NTE655542:NTE655547 ODA655542:ODA655547 OMW655542:OMW655547 OWS655542:OWS655547 PGO655542:PGO655547 PQK655542:PQK655547 QAG655542:QAG655547 QKC655542:QKC655547 QTY655542:QTY655547 RDU655542:RDU655547 RNQ655542:RNQ655547 RXM655542:RXM655547 SHI655542:SHI655547 SRE655542:SRE655547 TBA655542:TBA655547 TKW655542:TKW655547 TUS655542:TUS655547 UEO655542:UEO655547 UOK655542:UOK655547 UYG655542:UYG655547 VIC655542:VIC655547 VRY655542:VRY655547 WBU655542:WBU655547 WLQ655542:WLQ655547 WVM655542:WVM655547 E721078:E721083 JA721078:JA721083 SW721078:SW721083 ACS721078:ACS721083 AMO721078:AMO721083 AWK721078:AWK721083 BGG721078:BGG721083 BQC721078:BQC721083 BZY721078:BZY721083 CJU721078:CJU721083 CTQ721078:CTQ721083 DDM721078:DDM721083 DNI721078:DNI721083 DXE721078:DXE721083 EHA721078:EHA721083 EQW721078:EQW721083 FAS721078:FAS721083 FKO721078:FKO721083 FUK721078:FUK721083 GEG721078:GEG721083 GOC721078:GOC721083 GXY721078:GXY721083 HHU721078:HHU721083 HRQ721078:HRQ721083 IBM721078:IBM721083 ILI721078:ILI721083 IVE721078:IVE721083 JFA721078:JFA721083 JOW721078:JOW721083 JYS721078:JYS721083 KIO721078:KIO721083 KSK721078:KSK721083 LCG721078:LCG721083 LMC721078:LMC721083 LVY721078:LVY721083 MFU721078:MFU721083 MPQ721078:MPQ721083 MZM721078:MZM721083 NJI721078:NJI721083 NTE721078:NTE721083 ODA721078:ODA721083 OMW721078:OMW721083 OWS721078:OWS721083 PGO721078:PGO721083 PQK721078:PQK721083 QAG721078:QAG721083 QKC721078:QKC721083 QTY721078:QTY721083 RDU721078:RDU721083 RNQ721078:RNQ721083 RXM721078:RXM721083 SHI721078:SHI721083 SRE721078:SRE721083 TBA721078:TBA721083 TKW721078:TKW721083 TUS721078:TUS721083 UEO721078:UEO721083 UOK721078:UOK721083 UYG721078:UYG721083 VIC721078:VIC721083 VRY721078:VRY721083 WBU721078:WBU721083 WLQ721078:WLQ721083 WVM721078:WVM721083 E786614:E786619 JA786614:JA786619 SW786614:SW786619 ACS786614:ACS786619 AMO786614:AMO786619 AWK786614:AWK786619 BGG786614:BGG786619 BQC786614:BQC786619 BZY786614:BZY786619 CJU786614:CJU786619 CTQ786614:CTQ786619 DDM786614:DDM786619 DNI786614:DNI786619 DXE786614:DXE786619 EHA786614:EHA786619 EQW786614:EQW786619 FAS786614:FAS786619 FKO786614:FKO786619 FUK786614:FUK786619 GEG786614:GEG786619 GOC786614:GOC786619 GXY786614:GXY786619 HHU786614:HHU786619 HRQ786614:HRQ786619 IBM786614:IBM786619 ILI786614:ILI786619 IVE786614:IVE786619 JFA786614:JFA786619 JOW786614:JOW786619 JYS786614:JYS786619 KIO786614:KIO786619 KSK786614:KSK786619 LCG786614:LCG786619 LMC786614:LMC786619 LVY786614:LVY786619 MFU786614:MFU786619 MPQ786614:MPQ786619 MZM786614:MZM786619 NJI786614:NJI786619 NTE786614:NTE786619 ODA786614:ODA786619 OMW786614:OMW786619 OWS786614:OWS786619 PGO786614:PGO786619 PQK786614:PQK786619 QAG786614:QAG786619 QKC786614:QKC786619 QTY786614:QTY786619 RDU786614:RDU786619 RNQ786614:RNQ786619 RXM786614:RXM786619 SHI786614:SHI786619 SRE786614:SRE786619 TBA786614:TBA786619 TKW786614:TKW786619 TUS786614:TUS786619 UEO786614:UEO786619 UOK786614:UOK786619 UYG786614:UYG786619 VIC786614:VIC786619 VRY786614:VRY786619 WBU786614:WBU786619 WLQ786614:WLQ786619 WVM786614:WVM786619 E852150:E852155 JA852150:JA852155 SW852150:SW852155 ACS852150:ACS852155 AMO852150:AMO852155 AWK852150:AWK852155 BGG852150:BGG852155 BQC852150:BQC852155 BZY852150:BZY852155 CJU852150:CJU852155 CTQ852150:CTQ852155 DDM852150:DDM852155 DNI852150:DNI852155 DXE852150:DXE852155 EHA852150:EHA852155 EQW852150:EQW852155 FAS852150:FAS852155 FKO852150:FKO852155 FUK852150:FUK852155 GEG852150:GEG852155 GOC852150:GOC852155 GXY852150:GXY852155 HHU852150:HHU852155 HRQ852150:HRQ852155 IBM852150:IBM852155 ILI852150:ILI852155 IVE852150:IVE852155 JFA852150:JFA852155 JOW852150:JOW852155 JYS852150:JYS852155 KIO852150:KIO852155 KSK852150:KSK852155 LCG852150:LCG852155 LMC852150:LMC852155 LVY852150:LVY852155 MFU852150:MFU852155 MPQ852150:MPQ852155 MZM852150:MZM852155 NJI852150:NJI852155 NTE852150:NTE852155 ODA852150:ODA852155 OMW852150:OMW852155 OWS852150:OWS852155 PGO852150:PGO852155 PQK852150:PQK852155 QAG852150:QAG852155 QKC852150:QKC852155 QTY852150:QTY852155 RDU852150:RDU852155 RNQ852150:RNQ852155 RXM852150:RXM852155 SHI852150:SHI852155 SRE852150:SRE852155 TBA852150:TBA852155 TKW852150:TKW852155 TUS852150:TUS852155 UEO852150:UEO852155 UOK852150:UOK852155 UYG852150:UYG852155 VIC852150:VIC852155 VRY852150:VRY852155 WBU852150:WBU852155 WLQ852150:WLQ852155 WVM852150:WVM852155 E917686:E917691 JA917686:JA917691 SW917686:SW917691 ACS917686:ACS917691 AMO917686:AMO917691 AWK917686:AWK917691 BGG917686:BGG917691 BQC917686:BQC917691 BZY917686:BZY917691 CJU917686:CJU917691 CTQ917686:CTQ917691 DDM917686:DDM917691 DNI917686:DNI917691 DXE917686:DXE917691 EHA917686:EHA917691 EQW917686:EQW917691 FAS917686:FAS917691 FKO917686:FKO917691 FUK917686:FUK917691 GEG917686:GEG917691 GOC917686:GOC917691 GXY917686:GXY917691 HHU917686:HHU917691 HRQ917686:HRQ917691 IBM917686:IBM917691 ILI917686:ILI917691 IVE917686:IVE917691 JFA917686:JFA917691 JOW917686:JOW917691 JYS917686:JYS917691 KIO917686:KIO917691 KSK917686:KSK917691 LCG917686:LCG917691 LMC917686:LMC917691 LVY917686:LVY917691 MFU917686:MFU917691 MPQ917686:MPQ917691 MZM917686:MZM917691 NJI917686:NJI917691 NTE917686:NTE917691 ODA917686:ODA917691 OMW917686:OMW917691 OWS917686:OWS917691 PGO917686:PGO917691 PQK917686:PQK917691 QAG917686:QAG917691 QKC917686:QKC917691 QTY917686:QTY917691 RDU917686:RDU917691 RNQ917686:RNQ917691 RXM917686:RXM917691 SHI917686:SHI917691 SRE917686:SRE917691 TBA917686:TBA917691 TKW917686:TKW917691 TUS917686:TUS917691 UEO917686:UEO917691 UOK917686:UOK917691 UYG917686:UYG917691 VIC917686:VIC917691 VRY917686:VRY917691 WBU917686:WBU917691 WLQ917686:WLQ917691 WVM917686:WVM917691 E983222:E983227 JA983222:JA983227 SW983222:SW983227 ACS983222:ACS983227 AMO983222:AMO983227 AWK983222:AWK983227 BGG983222:BGG983227 BQC983222:BQC983227 BZY983222:BZY983227 CJU983222:CJU983227 CTQ983222:CTQ983227 DDM983222:DDM983227 DNI983222:DNI983227 DXE983222:DXE983227 EHA983222:EHA983227 EQW983222:EQW983227 FAS983222:FAS983227 FKO983222:FKO983227 FUK983222:FUK983227 GEG983222:GEG983227 GOC983222:GOC983227 GXY983222:GXY983227 HHU983222:HHU983227 HRQ983222:HRQ983227 IBM983222:IBM983227 ILI983222:ILI983227 IVE983222:IVE983227 JFA983222:JFA983227 JOW983222:JOW983227 JYS983222:JYS983227 KIO983222:KIO983227 KSK983222:KSK983227 LCG983222:LCG983227 LMC983222:LMC983227 LVY983222:LVY983227 MFU983222:MFU983227 MPQ983222:MPQ983227 MZM983222:MZM983227 NJI983222:NJI983227 NTE983222:NTE983227 ODA983222:ODA983227 OMW983222:OMW983227 OWS983222:OWS983227 PGO983222:PGO983227 PQK983222:PQK983227 QAG983222:QAG983227 QKC983222:QKC983227 QTY983222:QTY983227 RDU983222:RDU983227 RNQ983222:RNQ983227 RXM983222:RXM983227 SHI983222:SHI983227 SRE983222:SRE983227 TBA983222:TBA983227 TKW983222:TKW983227 TUS983222:TUS983227 UEO983222:UEO983227 UOK983222:UOK983227 UYG983222:UYG983227 VIC983222:VIC983227 VRY983222:VRY983227 WBU983222:WBU983227 WLQ983222:WLQ983227 WVM983222:WVM983227 E205:E210 JA205:JA210 SW205:SW210 ACS205:ACS210 AMO205:AMO210 AWK205:AWK210 BGG205:BGG210 BQC205:BQC210 BZY205:BZY210 CJU205:CJU210 CTQ205:CTQ210 DDM205:DDM210 DNI205:DNI210 DXE205:DXE210 EHA205:EHA210 EQW205:EQW210 FAS205:FAS210 FKO205:FKO210 FUK205:FUK210 GEG205:GEG210 GOC205:GOC210 GXY205:GXY210 HHU205:HHU210 HRQ205:HRQ210 IBM205:IBM210 ILI205:ILI210 IVE205:IVE210 JFA205:JFA210 JOW205:JOW210 JYS205:JYS210 KIO205:KIO210 KSK205:KSK210 LCG205:LCG210 LMC205:LMC210 LVY205:LVY210 MFU205:MFU210 MPQ205:MPQ210 MZM205:MZM210 NJI205:NJI210 NTE205:NTE210 ODA205:ODA210 OMW205:OMW210 OWS205:OWS210 PGO205:PGO210 PQK205:PQK210 QAG205:QAG210 QKC205:QKC210 QTY205:QTY210 RDU205:RDU210 RNQ205:RNQ210 RXM205:RXM210 SHI205:SHI210 SRE205:SRE210 TBA205:TBA210 TKW205:TKW210 TUS205:TUS210 UEO205:UEO210 UOK205:UOK210 UYG205:UYG210 VIC205:VIC210 VRY205:VRY210 WBU205:WBU210 WLQ205:WLQ210 WVM205:WVM210 E65741:E65746 JA65741:JA65746 SW65741:SW65746 ACS65741:ACS65746 AMO65741:AMO65746 AWK65741:AWK65746 BGG65741:BGG65746 BQC65741:BQC65746 BZY65741:BZY65746 CJU65741:CJU65746 CTQ65741:CTQ65746 DDM65741:DDM65746 DNI65741:DNI65746 DXE65741:DXE65746 EHA65741:EHA65746 EQW65741:EQW65746 FAS65741:FAS65746 FKO65741:FKO65746 FUK65741:FUK65746 GEG65741:GEG65746 GOC65741:GOC65746 GXY65741:GXY65746 HHU65741:HHU65746 HRQ65741:HRQ65746 IBM65741:IBM65746 ILI65741:ILI65746 IVE65741:IVE65746 JFA65741:JFA65746 JOW65741:JOW65746 JYS65741:JYS65746 KIO65741:KIO65746 KSK65741:KSK65746 LCG65741:LCG65746 LMC65741:LMC65746 LVY65741:LVY65746 MFU65741:MFU65746 MPQ65741:MPQ65746 MZM65741:MZM65746 NJI65741:NJI65746 NTE65741:NTE65746 ODA65741:ODA65746 OMW65741:OMW65746 OWS65741:OWS65746 PGO65741:PGO65746 PQK65741:PQK65746 QAG65741:QAG65746 QKC65741:QKC65746 QTY65741:QTY65746 RDU65741:RDU65746 RNQ65741:RNQ65746 RXM65741:RXM65746 SHI65741:SHI65746 SRE65741:SRE65746 TBA65741:TBA65746 TKW65741:TKW65746 TUS65741:TUS65746 UEO65741:UEO65746 UOK65741:UOK65746 UYG65741:UYG65746 VIC65741:VIC65746 VRY65741:VRY65746 WBU65741:WBU65746 WLQ65741:WLQ65746 WVM65741:WVM65746 E131277:E131282 JA131277:JA131282 SW131277:SW131282 ACS131277:ACS131282 AMO131277:AMO131282 AWK131277:AWK131282 BGG131277:BGG131282 BQC131277:BQC131282 BZY131277:BZY131282 CJU131277:CJU131282 CTQ131277:CTQ131282 DDM131277:DDM131282 DNI131277:DNI131282 DXE131277:DXE131282 EHA131277:EHA131282 EQW131277:EQW131282 FAS131277:FAS131282 FKO131277:FKO131282 FUK131277:FUK131282 GEG131277:GEG131282 GOC131277:GOC131282 GXY131277:GXY131282 HHU131277:HHU131282 HRQ131277:HRQ131282 IBM131277:IBM131282 ILI131277:ILI131282 IVE131277:IVE131282 JFA131277:JFA131282 JOW131277:JOW131282 JYS131277:JYS131282 KIO131277:KIO131282 KSK131277:KSK131282 LCG131277:LCG131282 LMC131277:LMC131282 LVY131277:LVY131282 MFU131277:MFU131282 MPQ131277:MPQ131282 MZM131277:MZM131282 NJI131277:NJI131282 NTE131277:NTE131282 ODA131277:ODA131282 OMW131277:OMW131282 OWS131277:OWS131282 PGO131277:PGO131282 PQK131277:PQK131282 QAG131277:QAG131282 QKC131277:QKC131282 QTY131277:QTY131282 RDU131277:RDU131282 RNQ131277:RNQ131282 RXM131277:RXM131282 SHI131277:SHI131282 SRE131277:SRE131282 TBA131277:TBA131282 TKW131277:TKW131282 TUS131277:TUS131282 UEO131277:UEO131282 UOK131277:UOK131282 UYG131277:UYG131282 VIC131277:VIC131282 VRY131277:VRY131282 WBU131277:WBU131282 WLQ131277:WLQ131282 WVM131277:WVM131282 E196813:E196818 JA196813:JA196818 SW196813:SW196818 ACS196813:ACS196818 AMO196813:AMO196818 AWK196813:AWK196818 BGG196813:BGG196818 BQC196813:BQC196818 BZY196813:BZY196818 CJU196813:CJU196818 CTQ196813:CTQ196818 DDM196813:DDM196818 DNI196813:DNI196818 DXE196813:DXE196818 EHA196813:EHA196818 EQW196813:EQW196818 FAS196813:FAS196818 FKO196813:FKO196818 FUK196813:FUK196818 GEG196813:GEG196818 GOC196813:GOC196818 GXY196813:GXY196818 HHU196813:HHU196818 HRQ196813:HRQ196818 IBM196813:IBM196818 ILI196813:ILI196818 IVE196813:IVE196818 JFA196813:JFA196818 JOW196813:JOW196818 JYS196813:JYS196818 KIO196813:KIO196818 KSK196813:KSK196818 LCG196813:LCG196818 LMC196813:LMC196818 LVY196813:LVY196818 MFU196813:MFU196818 MPQ196813:MPQ196818 MZM196813:MZM196818 NJI196813:NJI196818 NTE196813:NTE196818 ODA196813:ODA196818 OMW196813:OMW196818 OWS196813:OWS196818 PGO196813:PGO196818 PQK196813:PQK196818 QAG196813:QAG196818 QKC196813:QKC196818 QTY196813:QTY196818 RDU196813:RDU196818 RNQ196813:RNQ196818 RXM196813:RXM196818 SHI196813:SHI196818 SRE196813:SRE196818 TBA196813:TBA196818 TKW196813:TKW196818 TUS196813:TUS196818 UEO196813:UEO196818 UOK196813:UOK196818 UYG196813:UYG196818 VIC196813:VIC196818 VRY196813:VRY196818 WBU196813:WBU196818 WLQ196813:WLQ196818 WVM196813:WVM196818 E262349:E262354 JA262349:JA262354 SW262349:SW262354 ACS262349:ACS262354 AMO262349:AMO262354 AWK262349:AWK262354 BGG262349:BGG262354 BQC262349:BQC262354 BZY262349:BZY262354 CJU262349:CJU262354 CTQ262349:CTQ262354 DDM262349:DDM262354 DNI262349:DNI262354 DXE262349:DXE262354 EHA262349:EHA262354 EQW262349:EQW262354 FAS262349:FAS262354 FKO262349:FKO262354 FUK262349:FUK262354 GEG262349:GEG262354 GOC262349:GOC262354 GXY262349:GXY262354 HHU262349:HHU262354 HRQ262349:HRQ262354 IBM262349:IBM262354 ILI262349:ILI262354 IVE262349:IVE262354 JFA262349:JFA262354 JOW262349:JOW262354 JYS262349:JYS262354 KIO262349:KIO262354 KSK262349:KSK262354 LCG262349:LCG262354 LMC262349:LMC262354 LVY262349:LVY262354 MFU262349:MFU262354 MPQ262349:MPQ262354 MZM262349:MZM262354 NJI262349:NJI262354 NTE262349:NTE262354 ODA262349:ODA262354 OMW262349:OMW262354 OWS262349:OWS262354 PGO262349:PGO262354 PQK262349:PQK262354 QAG262349:QAG262354 QKC262349:QKC262354 QTY262349:QTY262354 RDU262349:RDU262354 RNQ262349:RNQ262354 RXM262349:RXM262354 SHI262349:SHI262354 SRE262349:SRE262354 TBA262349:TBA262354 TKW262349:TKW262354 TUS262349:TUS262354 UEO262349:UEO262354 UOK262349:UOK262354 UYG262349:UYG262354 VIC262349:VIC262354 VRY262349:VRY262354 WBU262349:WBU262354 WLQ262349:WLQ262354 WVM262349:WVM262354 E327885:E327890 JA327885:JA327890 SW327885:SW327890 ACS327885:ACS327890 AMO327885:AMO327890 AWK327885:AWK327890 BGG327885:BGG327890 BQC327885:BQC327890 BZY327885:BZY327890 CJU327885:CJU327890 CTQ327885:CTQ327890 DDM327885:DDM327890 DNI327885:DNI327890 DXE327885:DXE327890 EHA327885:EHA327890 EQW327885:EQW327890 FAS327885:FAS327890 FKO327885:FKO327890 FUK327885:FUK327890 GEG327885:GEG327890 GOC327885:GOC327890 GXY327885:GXY327890 HHU327885:HHU327890 HRQ327885:HRQ327890 IBM327885:IBM327890 ILI327885:ILI327890 IVE327885:IVE327890 JFA327885:JFA327890 JOW327885:JOW327890 JYS327885:JYS327890 KIO327885:KIO327890 KSK327885:KSK327890 LCG327885:LCG327890 LMC327885:LMC327890 LVY327885:LVY327890 MFU327885:MFU327890 MPQ327885:MPQ327890 MZM327885:MZM327890 NJI327885:NJI327890 NTE327885:NTE327890 ODA327885:ODA327890 OMW327885:OMW327890 OWS327885:OWS327890 PGO327885:PGO327890 PQK327885:PQK327890 QAG327885:QAG327890 QKC327885:QKC327890 QTY327885:QTY327890 RDU327885:RDU327890 RNQ327885:RNQ327890 RXM327885:RXM327890 SHI327885:SHI327890 SRE327885:SRE327890 TBA327885:TBA327890 TKW327885:TKW327890 TUS327885:TUS327890 UEO327885:UEO327890 UOK327885:UOK327890 UYG327885:UYG327890 VIC327885:VIC327890 VRY327885:VRY327890 WBU327885:WBU327890 WLQ327885:WLQ327890 WVM327885:WVM327890 E393421:E393426 JA393421:JA393426 SW393421:SW393426 ACS393421:ACS393426 AMO393421:AMO393426 AWK393421:AWK393426 BGG393421:BGG393426 BQC393421:BQC393426 BZY393421:BZY393426 CJU393421:CJU393426 CTQ393421:CTQ393426 DDM393421:DDM393426 DNI393421:DNI393426 DXE393421:DXE393426 EHA393421:EHA393426 EQW393421:EQW393426 FAS393421:FAS393426 FKO393421:FKO393426 FUK393421:FUK393426 GEG393421:GEG393426 GOC393421:GOC393426 GXY393421:GXY393426 HHU393421:HHU393426 HRQ393421:HRQ393426 IBM393421:IBM393426 ILI393421:ILI393426 IVE393421:IVE393426 JFA393421:JFA393426 JOW393421:JOW393426 JYS393421:JYS393426 KIO393421:KIO393426 KSK393421:KSK393426 LCG393421:LCG393426 LMC393421:LMC393426 LVY393421:LVY393426 MFU393421:MFU393426 MPQ393421:MPQ393426 MZM393421:MZM393426 NJI393421:NJI393426 NTE393421:NTE393426 ODA393421:ODA393426 OMW393421:OMW393426 OWS393421:OWS393426 PGO393421:PGO393426 PQK393421:PQK393426 QAG393421:QAG393426 QKC393421:QKC393426 QTY393421:QTY393426 RDU393421:RDU393426 RNQ393421:RNQ393426 RXM393421:RXM393426 SHI393421:SHI393426 SRE393421:SRE393426 TBA393421:TBA393426 TKW393421:TKW393426 TUS393421:TUS393426 UEO393421:UEO393426 UOK393421:UOK393426 UYG393421:UYG393426 VIC393421:VIC393426 VRY393421:VRY393426 WBU393421:WBU393426 WLQ393421:WLQ393426 WVM393421:WVM393426 E458957:E458962 JA458957:JA458962 SW458957:SW458962 ACS458957:ACS458962 AMO458957:AMO458962 AWK458957:AWK458962 BGG458957:BGG458962 BQC458957:BQC458962 BZY458957:BZY458962 CJU458957:CJU458962 CTQ458957:CTQ458962 DDM458957:DDM458962 DNI458957:DNI458962 DXE458957:DXE458962 EHA458957:EHA458962 EQW458957:EQW458962 FAS458957:FAS458962 FKO458957:FKO458962 FUK458957:FUK458962 GEG458957:GEG458962 GOC458957:GOC458962 GXY458957:GXY458962 HHU458957:HHU458962 HRQ458957:HRQ458962 IBM458957:IBM458962 ILI458957:ILI458962 IVE458957:IVE458962 JFA458957:JFA458962 JOW458957:JOW458962 JYS458957:JYS458962 KIO458957:KIO458962 KSK458957:KSK458962 LCG458957:LCG458962 LMC458957:LMC458962 LVY458957:LVY458962 MFU458957:MFU458962 MPQ458957:MPQ458962 MZM458957:MZM458962 NJI458957:NJI458962 NTE458957:NTE458962 ODA458957:ODA458962 OMW458957:OMW458962 OWS458957:OWS458962 PGO458957:PGO458962 PQK458957:PQK458962 QAG458957:QAG458962 QKC458957:QKC458962 QTY458957:QTY458962 RDU458957:RDU458962 RNQ458957:RNQ458962 RXM458957:RXM458962 SHI458957:SHI458962 SRE458957:SRE458962 TBA458957:TBA458962 TKW458957:TKW458962 TUS458957:TUS458962 UEO458957:UEO458962 UOK458957:UOK458962 UYG458957:UYG458962 VIC458957:VIC458962 VRY458957:VRY458962 WBU458957:WBU458962 WLQ458957:WLQ458962 WVM458957:WVM458962 E524493:E524498 JA524493:JA524498 SW524493:SW524498 ACS524493:ACS524498 AMO524493:AMO524498 AWK524493:AWK524498 BGG524493:BGG524498 BQC524493:BQC524498 BZY524493:BZY524498 CJU524493:CJU524498 CTQ524493:CTQ524498 DDM524493:DDM524498 DNI524493:DNI524498 DXE524493:DXE524498 EHA524493:EHA524498 EQW524493:EQW524498 FAS524493:FAS524498 FKO524493:FKO524498 FUK524493:FUK524498 GEG524493:GEG524498 GOC524493:GOC524498 GXY524493:GXY524498 HHU524493:HHU524498 HRQ524493:HRQ524498 IBM524493:IBM524498 ILI524493:ILI524498 IVE524493:IVE524498 JFA524493:JFA524498 JOW524493:JOW524498 JYS524493:JYS524498 KIO524493:KIO524498 KSK524493:KSK524498 LCG524493:LCG524498 LMC524493:LMC524498 LVY524493:LVY524498 MFU524493:MFU524498 MPQ524493:MPQ524498 MZM524493:MZM524498 NJI524493:NJI524498 NTE524493:NTE524498 ODA524493:ODA524498 OMW524493:OMW524498 OWS524493:OWS524498 PGO524493:PGO524498 PQK524493:PQK524498 QAG524493:QAG524498 QKC524493:QKC524498 QTY524493:QTY524498 RDU524493:RDU524498 RNQ524493:RNQ524498 RXM524493:RXM524498 SHI524493:SHI524498 SRE524493:SRE524498 TBA524493:TBA524498 TKW524493:TKW524498 TUS524493:TUS524498 UEO524493:UEO524498 UOK524493:UOK524498 UYG524493:UYG524498 VIC524493:VIC524498 VRY524493:VRY524498 WBU524493:WBU524498 WLQ524493:WLQ524498 WVM524493:WVM524498 E590029:E590034 JA590029:JA590034 SW590029:SW590034 ACS590029:ACS590034 AMO590029:AMO590034 AWK590029:AWK590034 BGG590029:BGG590034 BQC590029:BQC590034 BZY590029:BZY590034 CJU590029:CJU590034 CTQ590029:CTQ590034 DDM590029:DDM590034 DNI590029:DNI590034 DXE590029:DXE590034 EHA590029:EHA590034 EQW590029:EQW590034 FAS590029:FAS590034 FKO590029:FKO590034 FUK590029:FUK590034 GEG590029:GEG590034 GOC590029:GOC590034 GXY590029:GXY590034 HHU590029:HHU590034 HRQ590029:HRQ590034 IBM590029:IBM590034 ILI590029:ILI590034 IVE590029:IVE590034 JFA590029:JFA590034 JOW590029:JOW590034 JYS590029:JYS590034 KIO590029:KIO590034 KSK590029:KSK590034 LCG590029:LCG590034 LMC590029:LMC590034 LVY590029:LVY590034 MFU590029:MFU590034 MPQ590029:MPQ590034 MZM590029:MZM590034 NJI590029:NJI590034 NTE590029:NTE590034 ODA590029:ODA590034 OMW590029:OMW590034 OWS590029:OWS590034 PGO590029:PGO590034 PQK590029:PQK590034 QAG590029:QAG590034 QKC590029:QKC590034 QTY590029:QTY590034 RDU590029:RDU590034 RNQ590029:RNQ590034 RXM590029:RXM590034 SHI590029:SHI590034 SRE590029:SRE590034 TBA590029:TBA590034 TKW590029:TKW590034 TUS590029:TUS590034 UEO590029:UEO590034 UOK590029:UOK590034 UYG590029:UYG590034 VIC590029:VIC590034 VRY590029:VRY590034 WBU590029:WBU590034 WLQ590029:WLQ590034 WVM590029:WVM590034 E655565:E655570 JA655565:JA655570 SW655565:SW655570 ACS655565:ACS655570 AMO655565:AMO655570 AWK655565:AWK655570 BGG655565:BGG655570 BQC655565:BQC655570 BZY655565:BZY655570 CJU655565:CJU655570 CTQ655565:CTQ655570 DDM655565:DDM655570 DNI655565:DNI655570 DXE655565:DXE655570 EHA655565:EHA655570 EQW655565:EQW655570 FAS655565:FAS655570 FKO655565:FKO655570 FUK655565:FUK655570 GEG655565:GEG655570 GOC655565:GOC655570 GXY655565:GXY655570 HHU655565:HHU655570 HRQ655565:HRQ655570 IBM655565:IBM655570 ILI655565:ILI655570 IVE655565:IVE655570 JFA655565:JFA655570 JOW655565:JOW655570 JYS655565:JYS655570 KIO655565:KIO655570 KSK655565:KSK655570 LCG655565:LCG655570 LMC655565:LMC655570 LVY655565:LVY655570 MFU655565:MFU655570 MPQ655565:MPQ655570 MZM655565:MZM655570 NJI655565:NJI655570 NTE655565:NTE655570 ODA655565:ODA655570 OMW655565:OMW655570 OWS655565:OWS655570 PGO655565:PGO655570 PQK655565:PQK655570 QAG655565:QAG655570 QKC655565:QKC655570 QTY655565:QTY655570 RDU655565:RDU655570 RNQ655565:RNQ655570 RXM655565:RXM655570 SHI655565:SHI655570 SRE655565:SRE655570 TBA655565:TBA655570 TKW655565:TKW655570 TUS655565:TUS655570 UEO655565:UEO655570 UOK655565:UOK655570 UYG655565:UYG655570 VIC655565:VIC655570 VRY655565:VRY655570 WBU655565:WBU655570 WLQ655565:WLQ655570 WVM655565:WVM655570 E721101:E721106 JA721101:JA721106 SW721101:SW721106 ACS721101:ACS721106 AMO721101:AMO721106 AWK721101:AWK721106 BGG721101:BGG721106 BQC721101:BQC721106 BZY721101:BZY721106 CJU721101:CJU721106 CTQ721101:CTQ721106 DDM721101:DDM721106 DNI721101:DNI721106 DXE721101:DXE721106 EHA721101:EHA721106 EQW721101:EQW721106 FAS721101:FAS721106 FKO721101:FKO721106 FUK721101:FUK721106 GEG721101:GEG721106 GOC721101:GOC721106 GXY721101:GXY721106 HHU721101:HHU721106 HRQ721101:HRQ721106 IBM721101:IBM721106 ILI721101:ILI721106 IVE721101:IVE721106 JFA721101:JFA721106 JOW721101:JOW721106 JYS721101:JYS721106 KIO721101:KIO721106 KSK721101:KSK721106 LCG721101:LCG721106 LMC721101:LMC721106 LVY721101:LVY721106 MFU721101:MFU721106 MPQ721101:MPQ721106 MZM721101:MZM721106 NJI721101:NJI721106 NTE721101:NTE721106 ODA721101:ODA721106 OMW721101:OMW721106 OWS721101:OWS721106 PGO721101:PGO721106 PQK721101:PQK721106 QAG721101:QAG721106 QKC721101:QKC721106 QTY721101:QTY721106 RDU721101:RDU721106 RNQ721101:RNQ721106 RXM721101:RXM721106 SHI721101:SHI721106 SRE721101:SRE721106 TBA721101:TBA721106 TKW721101:TKW721106 TUS721101:TUS721106 UEO721101:UEO721106 UOK721101:UOK721106 UYG721101:UYG721106 VIC721101:VIC721106 VRY721101:VRY721106 WBU721101:WBU721106 WLQ721101:WLQ721106 WVM721101:WVM721106 E786637:E786642 JA786637:JA786642 SW786637:SW786642 ACS786637:ACS786642 AMO786637:AMO786642 AWK786637:AWK786642 BGG786637:BGG786642 BQC786637:BQC786642 BZY786637:BZY786642 CJU786637:CJU786642 CTQ786637:CTQ786642 DDM786637:DDM786642 DNI786637:DNI786642 DXE786637:DXE786642 EHA786637:EHA786642 EQW786637:EQW786642 FAS786637:FAS786642 FKO786637:FKO786642 FUK786637:FUK786642 GEG786637:GEG786642 GOC786637:GOC786642 GXY786637:GXY786642 HHU786637:HHU786642 HRQ786637:HRQ786642 IBM786637:IBM786642 ILI786637:ILI786642 IVE786637:IVE786642 JFA786637:JFA786642 JOW786637:JOW786642 JYS786637:JYS786642 KIO786637:KIO786642 KSK786637:KSK786642 LCG786637:LCG786642 LMC786637:LMC786642 LVY786637:LVY786642 MFU786637:MFU786642 MPQ786637:MPQ786642 MZM786637:MZM786642 NJI786637:NJI786642 NTE786637:NTE786642 ODA786637:ODA786642 OMW786637:OMW786642 OWS786637:OWS786642 PGO786637:PGO786642 PQK786637:PQK786642 QAG786637:QAG786642 QKC786637:QKC786642 QTY786637:QTY786642 RDU786637:RDU786642 RNQ786637:RNQ786642 RXM786637:RXM786642 SHI786637:SHI786642 SRE786637:SRE786642 TBA786637:TBA786642 TKW786637:TKW786642 TUS786637:TUS786642 UEO786637:UEO786642 UOK786637:UOK786642 UYG786637:UYG786642 VIC786637:VIC786642 VRY786637:VRY786642 WBU786637:WBU786642 WLQ786637:WLQ786642 WVM786637:WVM786642 E852173:E852178 JA852173:JA852178 SW852173:SW852178 ACS852173:ACS852178 AMO852173:AMO852178 AWK852173:AWK852178 BGG852173:BGG852178 BQC852173:BQC852178 BZY852173:BZY852178 CJU852173:CJU852178 CTQ852173:CTQ852178 DDM852173:DDM852178 DNI852173:DNI852178 DXE852173:DXE852178 EHA852173:EHA852178 EQW852173:EQW852178 FAS852173:FAS852178 FKO852173:FKO852178 FUK852173:FUK852178 GEG852173:GEG852178 GOC852173:GOC852178 GXY852173:GXY852178 HHU852173:HHU852178 HRQ852173:HRQ852178 IBM852173:IBM852178 ILI852173:ILI852178 IVE852173:IVE852178 JFA852173:JFA852178 JOW852173:JOW852178 JYS852173:JYS852178 KIO852173:KIO852178 KSK852173:KSK852178 LCG852173:LCG852178 LMC852173:LMC852178 LVY852173:LVY852178 MFU852173:MFU852178 MPQ852173:MPQ852178 MZM852173:MZM852178 NJI852173:NJI852178 NTE852173:NTE852178 ODA852173:ODA852178 OMW852173:OMW852178 OWS852173:OWS852178 PGO852173:PGO852178 PQK852173:PQK852178 QAG852173:QAG852178 QKC852173:QKC852178 QTY852173:QTY852178 RDU852173:RDU852178 RNQ852173:RNQ852178 RXM852173:RXM852178 SHI852173:SHI852178 SRE852173:SRE852178 TBA852173:TBA852178 TKW852173:TKW852178 TUS852173:TUS852178 UEO852173:UEO852178 UOK852173:UOK852178 UYG852173:UYG852178 VIC852173:VIC852178 VRY852173:VRY852178 WBU852173:WBU852178 WLQ852173:WLQ852178 WVM852173:WVM852178 E917709:E917714 JA917709:JA917714 SW917709:SW917714 ACS917709:ACS917714 AMO917709:AMO917714 AWK917709:AWK917714 BGG917709:BGG917714 BQC917709:BQC917714 BZY917709:BZY917714 CJU917709:CJU917714 CTQ917709:CTQ917714 DDM917709:DDM917714 DNI917709:DNI917714 DXE917709:DXE917714 EHA917709:EHA917714 EQW917709:EQW917714 FAS917709:FAS917714 FKO917709:FKO917714 FUK917709:FUK917714 GEG917709:GEG917714 GOC917709:GOC917714 GXY917709:GXY917714 HHU917709:HHU917714 HRQ917709:HRQ917714 IBM917709:IBM917714 ILI917709:ILI917714 IVE917709:IVE917714 JFA917709:JFA917714 JOW917709:JOW917714 JYS917709:JYS917714 KIO917709:KIO917714 KSK917709:KSK917714 LCG917709:LCG917714 LMC917709:LMC917714 LVY917709:LVY917714 MFU917709:MFU917714 MPQ917709:MPQ917714 MZM917709:MZM917714 NJI917709:NJI917714 NTE917709:NTE917714 ODA917709:ODA917714 OMW917709:OMW917714 OWS917709:OWS917714 PGO917709:PGO917714 PQK917709:PQK917714 QAG917709:QAG917714 QKC917709:QKC917714 QTY917709:QTY917714 RDU917709:RDU917714 RNQ917709:RNQ917714 RXM917709:RXM917714 SHI917709:SHI917714 SRE917709:SRE917714 TBA917709:TBA917714 TKW917709:TKW917714 TUS917709:TUS917714 UEO917709:UEO917714 UOK917709:UOK917714 UYG917709:UYG917714 VIC917709:VIC917714 VRY917709:VRY917714 WBU917709:WBU917714 WLQ917709:WLQ917714 WVM917709:WVM917714 E983245:E983250 JA983245:JA983250 SW983245:SW983250 ACS983245:ACS983250 AMO983245:AMO983250 AWK983245:AWK983250 BGG983245:BGG983250 BQC983245:BQC983250 BZY983245:BZY983250 CJU983245:CJU983250 CTQ983245:CTQ983250 DDM983245:DDM983250 DNI983245:DNI983250 DXE983245:DXE983250 EHA983245:EHA983250 EQW983245:EQW983250 FAS983245:FAS983250 FKO983245:FKO983250 FUK983245:FUK983250 GEG983245:GEG983250 GOC983245:GOC983250 GXY983245:GXY983250 HHU983245:HHU983250 HRQ983245:HRQ983250 IBM983245:IBM983250 ILI983245:ILI983250 IVE983245:IVE983250 JFA983245:JFA983250 JOW983245:JOW983250 JYS983245:JYS983250 KIO983245:KIO983250 KSK983245:KSK983250 LCG983245:LCG983250 LMC983245:LMC983250 LVY983245:LVY983250 MFU983245:MFU983250 MPQ983245:MPQ983250 MZM983245:MZM983250 NJI983245:NJI983250 NTE983245:NTE983250 ODA983245:ODA983250 OMW983245:OMW983250 OWS983245:OWS983250 PGO983245:PGO983250 PQK983245:PQK983250 QAG983245:QAG983250 QKC983245:QKC983250 QTY983245:QTY983250 RDU983245:RDU983250 RNQ983245:RNQ983250 RXM983245:RXM983250 SHI983245:SHI983250 SRE983245:SRE983250 TBA983245:TBA983250 TKW983245:TKW983250 TUS983245:TUS983250 UEO983245:UEO983250 UOK983245:UOK983250 UYG983245:UYG983250 VIC983245:VIC983250 VRY983245:VRY983250 WBU983245:WBU983250 WLQ983245:WLQ983250 WVM983245:WVM983250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③検査員</vt:lpstr>
      <vt:lpstr>③検査員!Print_Area</vt:lpstr>
    </vt:vector>
  </TitlesOfParts>
  <Company>JoetsuCity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藤縄 恵太</dc:creator>
  <cp:lastModifiedBy>藤縄 恵太</cp:lastModifiedBy>
  <dcterms:created xsi:type="dcterms:W3CDTF">2026-03-12T05:01:19Z</dcterms:created>
  <dcterms:modified xsi:type="dcterms:W3CDTF">2026-03-12T05:02:14Z</dcterms:modified>
</cp:coreProperties>
</file>